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звад\Desktop\2016\"/>
    </mc:Choice>
  </mc:AlternateContent>
  <bookViews>
    <workbookView xWindow="0" yWindow="0" windowWidth="15360" windowHeight="904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L60" i="1" l="1"/>
  <c r="K60" i="1"/>
  <c r="J60" i="1"/>
  <c r="K59" i="1"/>
  <c r="J59" i="1"/>
  <c r="K58" i="1"/>
  <c r="J58" i="1"/>
  <c r="L57" i="1"/>
  <c r="K57" i="1"/>
  <c r="J57" i="1"/>
  <c r="K56" i="1"/>
  <c r="J56" i="1"/>
  <c r="L55" i="1"/>
  <c r="K55" i="1"/>
  <c r="J55" i="1"/>
  <c r="K54" i="1"/>
  <c r="J54" i="1"/>
  <c r="K53" i="1"/>
  <c r="J53" i="1"/>
  <c r="L52" i="1"/>
  <c r="K52" i="1"/>
  <c r="J52" i="1"/>
  <c r="K51" i="1"/>
  <c r="J51" i="1"/>
  <c r="K50" i="1"/>
  <c r="J50" i="1"/>
  <c r="L49" i="1"/>
  <c r="K49" i="1"/>
  <c r="J49" i="1"/>
  <c r="K48" i="1"/>
  <c r="J48" i="1"/>
  <c r="K47" i="1"/>
  <c r="J47" i="1"/>
  <c r="K46" i="1"/>
  <c r="J46" i="1"/>
  <c r="K45" i="1"/>
  <c r="J45" i="1"/>
  <c r="L44" i="1"/>
  <c r="K44" i="1"/>
  <c r="J44" i="1"/>
  <c r="K43" i="1"/>
  <c r="J43" i="1"/>
  <c r="K42" i="1"/>
  <c r="J42" i="1"/>
  <c r="K41" i="1"/>
  <c r="J41" i="1"/>
  <c r="L40" i="1"/>
  <c r="K40" i="1"/>
  <c r="J40" i="1"/>
  <c r="K39" i="1"/>
  <c r="J39" i="1"/>
  <c r="K38" i="1"/>
  <c r="J38" i="1"/>
  <c r="L37" i="1"/>
  <c r="K37" i="1"/>
  <c r="J37" i="1"/>
  <c r="K36" i="1"/>
  <c r="J36" i="1"/>
  <c r="L35" i="1"/>
  <c r="K35" i="1"/>
  <c r="J35" i="1"/>
  <c r="K34" i="1"/>
  <c r="J34" i="1"/>
  <c r="K33" i="1"/>
  <c r="J33" i="1"/>
  <c r="L32" i="1"/>
  <c r="K32" i="1"/>
  <c r="J32" i="1"/>
  <c r="K31" i="1"/>
  <c r="J31" i="1"/>
  <c r="K30" i="1"/>
  <c r="J30" i="1"/>
  <c r="L29" i="1"/>
  <c r="K29" i="1"/>
  <c r="J29" i="1"/>
  <c r="K28" i="1"/>
  <c r="J28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K22" i="1"/>
  <c r="J22" i="1"/>
  <c r="K21" i="1"/>
  <c r="J21" i="1"/>
  <c r="L20" i="1"/>
  <c r="K20" i="1"/>
  <c r="J20" i="1"/>
  <c r="K19" i="1"/>
  <c r="J19" i="1"/>
  <c r="K18" i="1"/>
  <c r="J18" i="1"/>
  <c r="K17" i="1"/>
  <c r="J17" i="1"/>
  <c r="L219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L213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L206" i="1"/>
  <c r="K206" i="1"/>
  <c r="J206" i="1"/>
  <c r="K205" i="1"/>
  <c r="J205" i="1"/>
  <c r="K204" i="1"/>
  <c r="J204" i="1"/>
  <c r="K203" i="1"/>
  <c r="J203" i="1"/>
  <c r="L202" i="1"/>
  <c r="K202" i="1"/>
  <c r="J202" i="1"/>
  <c r="K201" i="1"/>
  <c r="J201" i="1"/>
  <c r="K200" i="1"/>
  <c r="J200" i="1"/>
  <c r="K199" i="1"/>
  <c r="J199" i="1"/>
  <c r="L198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L191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L185" i="1"/>
  <c r="K185" i="1"/>
  <c r="J185" i="1"/>
  <c r="K184" i="1"/>
  <c r="J184" i="1"/>
  <c r="K183" i="1"/>
  <c r="J183" i="1"/>
  <c r="K182" i="1"/>
  <c r="J182" i="1"/>
  <c r="L181" i="1"/>
  <c r="K181" i="1"/>
  <c r="J181" i="1"/>
  <c r="K180" i="1"/>
  <c r="J180" i="1"/>
  <c r="K179" i="1"/>
  <c r="J179" i="1"/>
  <c r="K178" i="1"/>
  <c r="J178" i="1"/>
  <c r="L177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L171" i="1"/>
  <c r="K171" i="1"/>
  <c r="J171" i="1"/>
  <c r="K170" i="1"/>
  <c r="J170" i="1"/>
  <c r="K169" i="1"/>
  <c r="J169" i="1"/>
  <c r="K168" i="1"/>
  <c r="J168" i="1"/>
  <c r="L167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L161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L155" i="1"/>
  <c r="K155" i="1"/>
  <c r="J155" i="1"/>
  <c r="K154" i="1"/>
  <c r="J154" i="1"/>
  <c r="K153" i="1"/>
  <c r="J153" i="1"/>
  <c r="K152" i="1"/>
  <c r="J152" i="1"/>
  <c r="L151" i="1"/>
  <c r="K151" i="1"/>
  <c r="J151" i="1"/>
  <c r="K150" i="1"/>
  <c r="J150" i="1"/>
  <c r="K149" i="1"/>
  <c r="J149" i="1"/>
  <c r="K148" i="1"/>
  <c r="J148" i="1"/>
  <c r="L147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L140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L134" i="1"/>
  <c r="K134" i="1"/>
  <c r="J134" i="1"/>
  <c r="K133" i="1"/>
  <c r="J133" i="1"/>
  <c r="K132" i="1"/>
  <c r="J132" i="1"/>
  <c r="L131" i="1"/>
  <c r="K131" i="1"/>
  <c r="J131" i="1"/>
  <c r="L130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L124" i="1"/>
  <c r="K124" i="1"/>
  <c r="J124" i="1"/>
  <c r="K123" i="1"/>
  <c r="J123" i="1"/>
  <c r="K122" i="1"/>
  <c r="J122" i="1"/>
  <c r="K121" i="1"/>
  <c r="J121" i="1"/>
  <c r="K120" i="1"/>
  <c r="J120" i="1"/>
  <c r="L119" i="1"/>
  <c r="K119" i="1"/>
  <c r="J119" i="1"/>
  <c r="K118" i="1"/>
  <c r="J118" i="1"/>
  <c r="K117" i="1"/>
  <c r="J117" i="1"/>
  <c r="K116" i="1"/>
  <c r="J116" i="1"/>
  <c r="L115" i="1"/>
  <c r="K115" i="1"/>
  <c r="J115" i="1"/>
  <c r="K114" i="1"/>
  <c r="J114" i="1"/>
  <c r="K113" i="1"/>
  <c r="J113" i="1"/>
  <c r="K112" i="1"/>
  <c r="J112" i="1"/>
  <c r="L111" i="1"/>
  <c r="K111" i="1"/>
  <c r="J111" i="1"/>
  <c r="K110" i="1"/>
  <c r="J110" i="1"/>
  <c r="K109" i="1"/>
  <c r="J109" i="1"/>
  <c r="L108" i="1"/>
  <c r="K108" i="1"/>
  <c r="J108" i="1"/>
  <c r="L107" i="1"/>
  <c r="K107" i="1"/>
  <c r="J107" i="1"/>
  <c r="K106" i="1"/>
  <c r="J106" i="1"/>
  <c r="K105" i="1"/>
  <c r="J105" i="1"/>
  <c r="K104" i="1"/>
  <c r="J104" i="1"/>
  <c r="L103" i="1"/>
  <c r="K103" i="1"/>
  <c r="J103" i="1"/>
  <c r="K102" i="1"/>
  <c r="J102" i="1"/>
  <c r="K101" i="1"/>
  <c r="J101" i="1"/>
  <c r="K100" i="1"/>
  <c r="J100" i="1"/>
  <c r="L99" i="1"/>
  <c r="K99" i="1"/>
  <c r="J99" i="1"/>
  <c r="L98" i="1"/>
  <c r="K98" i="1"/>
  <c r="J98" i="1"/>
  <c r="L97" i="1"/>
  <c r="K97" i="1"/>
  <c r="J97" i="1"/>
  <c r="K96" i="1"/>
  <c r="J96" i="1"/>
  <c r="K95" i="1"/>
  <c r="J95" i="1"/>
  <c r="L94" i="1"/>
  <c r="K94" i="1"/>
  <c r="J94" i="1"/>
  <c r="L93" i="1"/>
  <c r="K93" i="1"/>
  <c r="J93" i="1"/>
  <c r="K92" i="1"/>
  <c r="J92" i="1"/>
  <c r="K91" i="1"/>
  <c r="J91" i="1"/>
  <c r="L90" i="1"/>
  <c r="K90" i="1"/>
  <c r="J90" i="1"/>
  <c r="L89" i="1"/>
  <c r="K89" i="1"/>
  <c r="J89" i="1"/>
  <c r="L88" i="1"/>
  <c r="K88" i="1"/>
  <c r="J88" i="1"/>
  <c r="K87" i="1"/>
  <c r="J87" i="1"/>
  <c r="K86" i="1"/>
  <c r="J86" i="1"/>
  <c r="K85" i="1"/>
  <c r="J85" i="1"/>
  <c r="K84" i="1"/>
  <c r="J84" i="1"/>
  <c r="L83" i="1"/>
  <c r="K83" i="1"/>
  <c r="J83" i="1"/>
  <c r="K82" i="1"/>
  <c r="J82" i="1"/>
  <c r="K81" i="1"/>
  <c r="J81" i="1"/>
  <c r="K80" i="1"/>
  <c r="J80" i="1"/>
  <c r="K79" i="1"/>
  <c r="J79" i="1"/>
  <c r="L78" i="1"/>
  <c r="K78" i="1"/>
  <c r="J78" i="1"/>
  <c r="L77" i="1"/>
  <c r="K77" i="1"/>
  <c r="J77" i="1"/>
  <c r="L76" i="1"/>
  <c r="K76" i="1"/>
  <c r="J76" i="1"/>
  <c r="K75" i="1"/>
  <c r="J75" i="1"/>
  <c r="K74" i="1"/>
  <c r="J74" i="1"/>
  <c r="K73" i="1"/>
  <c r="J73" i="1"/>
  <c r="K72" i="1"/>
  <c r="J72" i="1"/>
  <c r="K71" i="1"/>
  <c r="J71" i="1"/>
  <c r="L248" i="1"/>
  <c r="K248" i="1"/>
  <c r="K247" i="1"/>
  <c r="K246" i="1"/>
  <c r="K245" i="1"/>
  <c r="L252" i="1"/>
  <c r="K252" i="1"/>
  <c r="K251" i="1"/>
  <c r="K250" i="1"/>
  <c r="K249" i="1"/>
  <c r="I222" i="1"/>
  <c r="H230" i="1"/>
  <c r="H222" i="1" s="1"/>
  <c r="I230" i="1"/>
  <c r="J230" i="1" s="1"/>
  <c r="K234" i="1"/>
  <c r="J235" i="1"/>
  <c r="K235" i="1"/>
  <c r="L235" i="1"/>
  <c r="K239" i="1"/>
  <c r="J240" i="1"/>
  <c r="K240" i="1"/>
  <c r="L240" i="1"/>
  <c r="J242" i="1"/>
  <c r="J243" i="1"/>
  <c r="J244" i="1"/>
</calcChain>
</file>

<file path=xl/sharedStrings.xml><?xml version="1.0" encoding="utf-8"?>
<sst xmlns="http://schemas.openxmlformats.org/spreadsheetml/2006/main" count="1356" uniqueCount="467">
  <si>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</si>
  <si>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</si>
  <si>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</si>
  <si>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</si>
  <si>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</si>
  <si>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</si>
  <si>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</si>
  <si>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</si>
  <si>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</si>
  <si>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</si>
  <si>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</si>
  <si>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</si>
  <si>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</si>
  <si>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</si>
  <si>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</si>
  <si>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</si>
  <si>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</si>
  <si>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</si>
  <si>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</si>
  <si>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</si>
  <si>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</si>
  <si>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</si>
  <si>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</si>
  <si>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</si>
  <si>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</si>
  <si>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</si>
  <si>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</si>
  <si>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</si>
  <si>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</si>
  <si>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</si>
  <si>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</si>
  <si>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</si>
  <si>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</si>
  <si>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</si>
  <si>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</si>
  <si>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</si>
  <si>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</si>
  <si>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</si>
  <si>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</si>
  <si>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</si>
  <si>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</si>
  <si>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</si>
  <si>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</si>
  <si>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</si>
  <si>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</si>
  <si>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</si>
  <si>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</si>
  <si>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</si>
  <si>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</si>
  <si>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</si>
  <si>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</si>
  <si>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</si>
  <si>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</si>
  <si>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</si>
  <si>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</si>
  <si>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</si>
  <si>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</si>
  <si>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</si>
  <si>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</si>
  <si>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</si>
  <si>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</si>
  <si>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Взвадского сельского поселения</t>
  </si>
  <si>
    <t>01 июня 2016 г.</t>
  </si>
  <si>
    <t>04198708</t>
  </si>
  <si>
    <t>Муниципальное учреждение Администрация Взвадского сельского поселения</t>
  </si>
  <si>
    <t>334</t>
  </si>
  <si>
    <t>5322009712</t>
  </si>
  <si>
    <t>МЕСЯЦ</t>
  </si>
  <si>
    <t>3</t>
  </si>
  <si>
    <t>01.06.2016</t>
  </si>
  <si>
    <t>49639419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</si>
  <si>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</si>
  <si>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</si>
  <si>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</si>
  <si>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</si>
  <si>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</si>
  <si>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</si>
  <si>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</si>
  <si>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</si>
  <si>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</si>
  <si>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</si>
  <si>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</si>
  <si>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</si>
  <si>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</si>
  <si>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</si>
  <si>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</si>
  <si>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</si>
  <si>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</si>
  <si>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</si>
  <si>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</si>
  <si>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</si>
  <si>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</si>
  <si>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</si>
  <si>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</si>
  <si>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</si>
  <si>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</si>
  <si>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</si>
  <si>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</si>
  <si>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</si>
  <si>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</si>
  <si>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</si>
  <si>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</si>
  <si>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i5_00001029000010020000</t>
  </si>
  <si>
    <t>9000010020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</si>
  <si>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</si>
  <si>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i6_00001029000010020100</t>
  </si>
  <si>
    <t>100</t>
  </si>
  <si>
    <t>Расходы на выплаты персоналу государственных (муниципальных) органов</t>
  </si>
  <si>
    <t>i6_00001029000010020120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</si>
  <si>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</si>
  <si>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</si>
  <si>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</si>
  <si>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</si>
  <si>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</si>
  <si>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</si>
  <si>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</si>
  <si>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</si>
  <si>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</si>
  <si>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</si>
  <si>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"Повышение эфективности бюджетных расходов Взвадского сельского поселения на 2014-2016 г"</t>
  </si>
  <si>
    <t>i5_00001041100010040000</t>
  </si>
  <si>
    <t>1100010040</t>
  </si>
  <si>
    <t>Закупка товаров, работ и услуг для обеспечения государственных (муниципальных) нужд</t>
  </si>
  <si>
    <t>i6_00001041100010040200</t>
  </si>
  <si>
    <t>Иные закупки товаров, работ и услуг для обеспечения государственных (муниципальных) нужд</t>
  </si>
  <si>
    <t>i6_00001041100010040240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</si>
  <si>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</si>
  <si>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</si>
  <si>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</si>
  <si>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межбюджетные трансферты</t>
  </si>
  <si>
    <t>i4_00001049000000000000</t>
  </si>
  <si>
    <t>9000000000</t>
  </si>
  <si>
    <t>Центральный апрарат</t>
  </si>
  <si>
    <t>i5_00001049000010040000</t>
  </si>
  <si>
    <t>9000010040</t>
  </si>
  <si>
    <t>i6_00001049000010040100</t>
  </si>
  <si>
    <t>i6_00001049000010040120</t>
  </si>
  <si>
    <t>i6_00001049000010040200</t>
  </si>
  <si>
    <t>i6_00001049000010040240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</si>
  <si>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</si>
  <si>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</si>
  <si>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</si>
  <si>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i6_00001049000010040800</t>
  </si>
  <si>
    <t>800</t>
  </si>
  <si>
    <t>Уплата налогов, сборов и иных платежей</t>
  </si>
  <si>
    <t>i6_00001049000010040850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</si>
  <si>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</si>
  <si>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</si>
  <si>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</si>
  <si>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</si>
  <si>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</si>
  <si>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</si>
  <si>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</si>
  <si>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Софинансирование на организацию профессионального образования  и дополнительного профессионального образования выборных должностных лиц, служащих и муниципальных служащих Новгородской области</t>
  </si>
  <si>
    <t>i5_000010490000S2280000</t>
  </si>
  <si>
    <t>90000S2280</t>
  </si>
  <si>
    <t>i6_000010490000S2280200</t>
  </si>
  <si>
    <t>i6_000010490000S2280240</t>
  </si>
  <si>
    <t>Содержание штатных единиц,осуществляющих передаваемые отдельные государственные полномочия по организации деятельности  по сбору и транспортированию  твердых коммунальных отходов</t>
  </si>
  <si>
    <t>i5_00001049000170280000</t>
  </si>
  <si>
    <t>9000170280</t>
  </si>
  <si>
    <t>i6_00001049000170280100</t>
  </si>
  <si>
    <t>i6_00001049000170280120</t>
  </si>
  <si>
    <t>i6_00001049000170280200</t>
  </si>
  <si>
    <t>i6_00001049000170280240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</si>
  <si>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</si>
  <si>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</si>
  <si>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</si>
  <si>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иные междюбжетные трасферты</t>
  </si>
  <si>
    <t>i5_00001069000000050000</t>
  </si>
  <si>
    <t>9000000050</t>
  </si>
  <si>
    <t>Межбюджетные трансферты</t>
  </si>
  <si>
    <t>i6_00001069000000050500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</si>
  <si>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</si>
  <si>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</si>
  <si>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</si>
  <si>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</si>
  <si>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</si>
  <si>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</t>
  </si>
  <si>
    <t>i5_00001119000040020000</t>
  </si>
  <si>
    <t>9000040020</t>
  </si>
  <si>
    <t>i6_00001119000040020800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</si>
  <si>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</si>
  <si>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</si>
  <si>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</si>
  <si>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</si>
  <si>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</si>
  <si>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реализация гос. функций связанных с общегосударственным управлением</t>
  </si>
  <si>
    <t>i5_00001139000040110000</t>
  </si>
  <si>
    <t>9000040110</t>
  </si>
  <si>
    <t>i6_00001139000040110200</t>
  </si>
  <si>
    <t>i6_00001139000040110240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</si>
  <si>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</si>
  <si>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</si>
  <si>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</si>
  <si>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</si>
  <si>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</si>
  <si>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</si>
  <si>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</t>
  </si>
  <si>
    <t>i5_00002039000051180000</t>
  </si>
  <si>
    <t>9000051180</t>
  </si>
  <si>
    <t>i6_00002039000051180100</t>
  </si>
  <si>
    <t>i6_00002039000051180120</t>
  </si>
  <si>
    <t>i6_00002039000051180200</t>
  </si>
  <si>
    <t>i6_00002039000051180240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</si>
  <si>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</si>
  <si>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</si>
  <si>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</si>
  <si>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</si>
  <si>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</si>
  <si>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</si>
  <si>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i5_00003109000040140000</t>
  </si>
  <si>
    <t>9000040140</t>
  </si>
  <si>
    <t>i6_00003109000040140200</t>
  </si>
  <si>
    <t>i6_00003109000040140240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</si>
  <si>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</si>
  <si>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</si>
  <si>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</si>
  <si>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</si>
  <si>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</si>
  <si>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</si>
  <si>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"Совершенствование и содержание  дорог общего пользования местного значения на территории Взвадского сельского поселения ра 2014-2016 г"</t>
  </si>
  <si>
    <t>i4_00004090200000000000</t>
  </si>
  <si>
    <t>0200000000</t>
  </si>
  <si>
    <t>Подпрограмма "Капитальный ремонт и ремонт автомобильных дорог общего пользования местного значения на территории Взвадского сельского поселения на 2014-2016 годы"</t>
  </si>
  <si>
    <t>i5_00004090210071520000</t>
  </si>
  <si>
    <t>0210071520</t>
  </si>
  <si>
    <t>i6_00004090210071520200</t>
  </si>
  <si>
    <t>i6_00004090210071520240</t>
  </si>
  <si>
    <t>Софинансирование подпрограммы "Капитальный ремонт и ремонт автомобильных дорог общего пользования местного значения на территории Взвадского сельского поселения на 2014-2016 гоб</t>
  </si>
  <si>
    <t>i5_000040902100S1510000</t>
  </si>
  <si>
    <t>02100S1510</t>
  </si>
  <si>
    <t>i6_000040902100S1510200</t>
  </si>
  <si>
    <t>i6_000040902100S1510240</t>
  </si>
  <si>
    <t>Подпрограмма " Содержание автомобильных дорог общего пользования местного значения  на территории  Взавадского сельского поселения на 2014-2016 г"</t>
  </si>
  <si>
    <t>i5_00004090220040230000</t>
  </si>
  <si>
    <t>0220040230</t>
  </si>
  <si>
    <t>i6_00004090220040230200</t>
  </si>
  <si>
    <t>i6_00004090220040230240</t>
  </si>
  <si>
    <t>Другие вопросы в области национальной экономики</t>
  </si>
  <si>
    <t>i3_00004120000000000000</t>
  </si>
  <si>
    <t>0412</t>
  </si>
  <si>
    <t>i4_00004120300010000000</t>
  </si>
  <si>
    <t>0300010000</t>
  </si>
  <si>
    <t>Муниципальная программа  "Развитие малого и среднего  предпринимательства в Взвадском сельском поселении на 2014-2016 г."</t>
  </si>
  <si>
    <t>i5_00004120300040000000</t>
  </si>
  <si>
    <t>0300040000</t>
  </si>
  <si>
    <t>i6_00004120300040000200</t>
  </si>
  <si>
    <t>i6_00004120300040000240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</si>
  <si>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</si>
  <si>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</si>
  <si>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</si>
  <si>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</si>
  <si>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</si>
  <si>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</si>
  <si>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i5_00005020140023520000</t>
  </si>
  <si>
    <t>0140023520</t>
  </si>
  <si>
    <t>i6_00005020140023520200</t>
  </si>
  <si>
    <t>i6_00005020140023520240</t>
  </si>
  <si>
    <t>Полномочия по содержанию и текущему ремонту сетей водоснабжения, обеспечивающих водоснабжение насекления</t>
  </si>
  <si>
    <t>i5_00005029000040440000</t>
  </si>
  <si>
    <t>9000040440</t>
  </si>
  <si>
    <t>i6_00005029000040440200</t>
  </si>
  <si>
    <t>i6_00005029000040440240</t>
  </si>
  <si>
    <t>Благоустройство</t>
  </si>
  <si>
    <t>i3_00005030000000000000</t>
  </si>
  <si>
    <t>0503</t>
  </si>
  <si>
    <t>Муниципальная программа " Организация благоустройста территории и содержание объектов внешнего благоустройства на территории Взвадского сельского поселения на 2014-2016 г."</t>
  </si>
  <si>
    <t>i4_00005030100000000000</t>
  </si>
  <si>
    <t>0100000000</t>
  </si>
  <si>
    <t>Подпрограмма "Уборка и озеленение територии Взвадского сельского поселения на 2014-2016 г"</t>
  </si>
  <si>
    <t>i5_00005030110040530000</t>
  </si>
  <si>
    <t>0110040530</t>
  </si>
  <si>
    <t>i6_00005030110040530200</t>
  </si>
  <si>
    <t>i6_00005030110040530240</t>
  </si>
  <si>
    <t>Подпрограмма "Освещение улиц территории Взвадского поселения на 2014-2016 г"</t>
  </si>
  <si>
    <t>i5_00005030120040510000</t>
  </si>
  <si>
    <t>0120040510</t>
  </si>
  <si>
    <t>i6_00005030120040510200</t>
  </si>
  <si>
    <t>i6_00005030120040510240</t>
  </si>
  <si>
    <t>Подпрограмма "Содержание мест захоронения на территории Взвадского сельского поселения на 2014-2016 г"</t>
  </si>
  <si>
    <t>i5_00005030130040540000</t>
  </si>
  <si>
    <t>0130040540</t>
  </si>
  <si>
    <t>i6_00005030130040540200</t>
  </si>
  <si>
    <t>i6_00005030130040540240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</si>
  <si>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</si>
  <si>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</si>
  <si>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</si>
  <si>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</si>
  <si>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</si>
  <si>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</si>
  <si>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Организационно-воспитательная работа с молодежью</t>
  </si>
  <si>
    <t>i5_00007079000040070000</t>
  </si>
  <si>
    <t>9000040070</t>
  </si>
  <si>
    <t>i6_00007079000040070200</t>
  </si>
  <si>
    <t>i6_00007079000040070240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</si>
  <si>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</si>
  <si>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</si>
  <si>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</si>
  <si>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</si>
  <si>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</si>
  <si>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</si>
  <si>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Программа  "Развитие культуры на территории Взвадского сельского поселения на 2014-2016 г"</t>
  </si>
  <si>
    <t>i4_00008010700000000000</t>
  </si>
  <si>
    <t>0700000000</t>
  </si>
  <si>
    <t>Учреждения культуры</t>
  </si>
  <si>
    <t>i5_00008010700020060000</t>
  </si>
  <si>
    <t>0700020060</t>
  </si>
  <si>
    <t>Предоставление субсидий бюджетным, автономным учреждениям и иным некоммерческим организациям</t>
  </si>
  <si>
    <t>i6_00008010700020060600</t>
  </si>
  <si>
    <t>600</t>
  </si>
  <si>
    <t>Субсидии автономным учреждениям</t>
  </si>
  <si>
    <t>i6_00008010700020060620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</si>
  <si>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</si>
  <si>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</si>
  <si>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Мероприятия в сфере культуры</t>
  </si>
  <si>
    <t>i5_00008010700040060000</t>
  </si>
  <si>
    <t>0700040060</t>
  </si>
  <si>
    <t>i6_00008010700040060200</t>
  </si>
  <si>
    <t>i6_00008010700040060240</t>
  </si>
  <si>
    <t>Субсидии на укрепление материально технической базы муниципальных учреждений культуры</t>
  </si>
  <si>
    <t>i5_00008010700320060000</t>
  </si>
  <si>
    <t>0700320060</t>
  </si>
  <si>
    <t>i6_00008010700320060600</t>
  </si>
  <si>
    <t>i6_00008010700320060620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</si>
  <si>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</si>
  <si>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</si>
  <si>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</si>
  <si>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</si>
  <si>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</si>
  <si>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</si>
  <si>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i4_00010019000000000000</t>
  </si>
  <si>
    <t>Мероприятия в области социальной политике</t>
  </si>
  <si>
    <t>i5_00010019000080000000</t>
  </si>
  <si>
    <t>9000080000</t>
  </si>
  <si>
    <t>Социальное обеспечение и иные выплаты населению</t>
  </si>
  <si>
    <t>i6_00010019000080000300</t>
  </si>
  <si>
    <t>300</t>
  </si>
  <si>
    <t>Публичные нормативные социальные выплаты гражданам</t>
  </si>
  <si>
    <t>i6_00010019000080000310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</si>
  <si>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</si>
  <si>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</si>
  <si>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</si>
  <si>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</si>
  <si>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</si>
  <si>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</si>
  <si>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</si>
  <si>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</si>
  <si>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</si>
  <si>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Мероприятия в области  здравоохранения,спорта,физической культуры,туризма</t>
  </si>
  <si>
    <t>i5_00011019000040080000</t>
  </si>
  <si>
    <t>9000040080</t>
  </si>
  <si>
    <t>i6_00011019000040080200</t>
  </si>
  <si>
    <t>i6_00011019000040080240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</si>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</sst>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68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 x14ac:dyDescent="0.3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22" t="s">
        <v>65</v>
      </c>
    </row>
    <row r="2" spans="1:11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</row>
    <row r="3" spans="1:11" x14ac:dyDescent="0.2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0">
        <v>42522</v>
      </c>
      <c r="K3" s="22" t="s">
        <v>8</v>
      </c>
    </row>
    <row r="4" spans="1:11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</row>
    <row r="5" spans="1:11" x14ac:dyDescent="0.2">
      <c r="A5" s="3" t="s">
        <v>37</v>
      </c>
      <c r="B5" s="186" t="s">
        <v>64</v>
      </c>
      <c r="C5" s="186"/>
      <c r="D5" s="186"/>
      <c r="E5" s="186"/>
      <c r="F5" s="186"/>
      <c r="G5" s="186"/>
      <c r="H5" s="186"/>
      <c r="I5" s="33" t="s">
        <v>30</v>
      </c>
      <c r="J5" s="87" t="s">
        <v>65</v>
      </c>
      <c r="K5" s="22"/>
    </row>
    <row r="6" spans="1:11" x14ac:dyDescent="0.2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 t="s">
        <v>70</v>
      </c>
      <c r="K6" s="22" t="s">
        <v>68</v>
      </c>
    </row>
    <row r="7" spans="1:11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 x14ac:dyDescent="0.2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27" t="s">
        <v>67</v>
      </c>
    </row>
    <row r="10" spans="1:11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 x14ac:dyDescent="0.2">
      <c r="A11" s="165" t="s">
        <v>39</v>
      </c>
      <c r="B11" s="165" t="s">
        <v>40</v>
      </c>
      <c r="C11" s="190" t="s">
        <v>41</v>
      </c>
      <c r="D11" s="191"/>
      <c r="E11" s="191"/>
      <c r="F11" s="191"/>
      <c r="G11" s="192"/>
      <c r="H11" s="165" t="s">
        <v>42</v>
      </c>
      <c r="I11" s="165" t="s">
        <v>23</v>
      </c>
      <c r="J11" s="165" t="s">
        <v>43</v>
      </c>
      <c r="K11" s="114"/>
    </row>
    <row r="12" spans="1:11" x14ac:dyDescent="0.2">
      <c r="A12" s="166"/>
      <c r="B12" s="166"/>
      <c r="C12" s="193"/>
      <c r="D12" s="194"/>
      <c r="E12" s="194"/>
      <c r="F12" s="194"/>
      <c r="G12" s="195"/>
      <c r="H12" s="166"/>
      <c r="I12" s="166"/>
      <c r="J12" s="166"/>
      <c r="K12" s="114"/>
    </row>
    <row r="13" spans="1:11" x14ac:dyDescent="0.2">
      <c r="A13" s="167"/>
      <c r="B13" s="167"/>
      <c r="C13" s="196"/>
      <c r="D13" s="197"/>
      <c r="E13" s="197"/>
      <c r="F13" s="197"/>
      <c r="G13" s="198"/>
      <c r="H13" s="167"/>
      <c r="I13" s="167"/>
      <c r="J13" s="167"/>
      <c r="K13" s="114"/>
    </row>
    <row r="14" spans="1:11" ht="13.5" thickBot="1" x14ac:dyDescent="0.25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5"/>
    </row>
    <row r="15" spans="1:11" x14ac:dyDescent="0.2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5051580</v>
      </c>
      <c r="I15" s="52">
        <v>1803492.48</v>
      </c>
      <c r="J15" s="105">
        <v>3248087.52</v>
      </c>
    </row>
    <row r="16" spans="1:11" x14ac:dyDescent="0.2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 x14ac:dyDescent="0.2">
      <c r="A17" s="100" t="s">
        <v>354</v>
      </c>
      <c r="B17" s="101" t="s">
        <v>6</v>
      </c>
      <c r="C17" s="102" t="s">
        <v>72</v>
      </c>
      <c r="D17" s="147" t="s">
        <v>355</v>
      </c>
      <c r="E17" s="148"/>
      <c r="F17" s="148"/>
      <c r="G17" s="149"/>
      <c r="H17" s="97">
        <v>807000</v>
      </c>
      <c r="I17" s="103">
        <v>226359.88</v>
      </c>
      <c r="J17" s="104">
        <f t="shared" ref="J17:J60" si="0">H17-I17</f>
        <v>580640.12</v>
      </c>
      <c r="K17" s="118" t="str">
        <f t="shared" ref="K17:K60" si="1">C17 &amp; D17 &amp; G17</f>
        <v>00010000000000000000</v>
      </c>
      <c r="L17" s="106" t="s">
        <v>326</v>
      </c>
    </row>
    <row r="18" spans="1:12" x14ac:dyDescent="0.2">
      <c r="A18" s="100" t="s">
        <v>356</v>
      </c>
      <c r="B18" s="101" t="s">
        <v>6</v>
      </c>
      <c r="C18" s="102" t="s">
        <v>72</v>
      </c>
      <c r="D18" s="147" t="s">
        <v>357</v>
      </c>
      <c r="E18" s="148"/>
      <c r="F18" s="148"/>
      <c r="G18" s="149"/>
      <c r="H18" s="97">
        <v>65000</v>
      </c>
      <c r="I18" s="103">
        <v>20247.490000000002</v>
      </c>
      <c r="J18" s="104">
        <f t="shared" si="0"/>
        <v>44752.51</v>
      </c>
      <c r="K18" s="118" t="str">
        <f t="shared" si="1"/>
        <v>00010100000000000000</v>
      </c>
      <c r="L18" s="106" t="s">
        <v>358</v>
      </c>
    </row>
    <row r="19" spans="1:12" x14ac:dyDescent="0.2">
      <c r="A19" s="100" t="s">
        <v>359</v>
      </c>
      <c r="B19" s="101" t="s">
        <v>6</v>
      </c>
      <c r="C19" s="102" t="s">
        <v>72</v>
      </c>
      <c r="D19" s="147" t="s">
        <v>360</v>
      </c>
      <c r="E19" s="148"/>
      <c r="F19" s="148"/>
      <c r="G19" s="149"/>
      <c r="H19" s="97">
        <v>65000</v>
      </c>
      <c r="I19" s="103">
        <v>20247.490000000002</v>
      </c>
      <c r="J19" s="104">
        <f t="shared" si="0"/>
        <v>44752.51</v>
      </c>
      <c r="K19" s="118" t="str">
        <f t="shared" si="1"/>
        <v>00010102000010000110</v>
      </c>
      <c r="L19" s="106" t="s">
        <v>361</v>
      </c>
    </row>
    <row r="20" spans="1:12" s="84" customFormat="1" ht="56.25" x14ac:dyDescent="0.2">
      <c r="A20" s="79" t="s">
        <v>362</v>
      </c>
      <c r="B20" s="78" t="s">
        <v>6</v>
      </c>
      <c r="C20" s="121" t="s">
        <v>72</v>
      </c>
      <c r="D20" s="150" t="s">
        <v>363</v>
      </c>
      <c r="E20" s="151"/>
      <c r="F20" s="151"/>
      <c r="G20" s="152"/>
      <c r="H20" s="80">
        <v>65000</v>
      </c>
      <c r="I20" s="81">
        <v>20247.490000000002</v>
      </c>
      <c r="J20" s="82">
        <f t="shared" si="0"/>
        <v>44752.51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ht="22.5" x14ac:dyDescent="0.2">
      <c r="A21" s="100" t="s">
        <v>364</v>
      </c>
      <c r="B21" s="101" t="s">
        <v>6</v>
      </c>
      <c r="C21" s="102" t="s">
        <v>72</v>
      </c>
      <c r="D21" s="147" t="s">
        <v>365</v>
      </c>
      <c r="E21" s="148"/>
      <c r="F21" s="148"/>
      <c r="G21" s="149"/>
      <c r="H21" s="97">
        <v>165000</v>
      </c>
      <c r="I21" s="103">
        <v>77839.87</v>
      </c>
      <c r="J21" s="104">
        <f t="shared" si="0"/>
        <v>87160.13</v>
      </c>
      <c r="K21" s="118" t="str">
        <f t="shared" si="1"/>
        <v>00010300000000000000</v>
      </c>
      <c r="L21" s="106" t="s">
        <v>366</v>
      </c>
    </row>
    <row r="22" spans="1:12" ht="22.5" x14ac:dyDescent="0.2">
      <c r="A22" s="100" t="s">
        <v>367</v>
      </c>
      <c r="B22" s="101" t="s">
        <v>6</v>
      </c>
      <c r="C22" s="102" t="s">
        <v>72</v>
      </c>
      <c r="D22" s="147" t="s">
        <v>368</v>
      </c>
      <c r="E22" s="148"/>
      <c r="F22" s="148"/>
      <c r="G22" s="149"/>
      <c r="H22" s="97">
        <v>165000</v>
      </c>
      <c r="I22" s="103">
        <v>77839.87</v>
      </c>
      <c r="J22" s="104">
        <f t="shared" si="0"/>
        <v>87160.13</v>
      </c>
      <c r="K22" s="118" t="str">
        <f t="shared" si="1"/>
        <v>00010302000010000110</v>
      </c>
      <c r="L22" s="106" t="s">
        <v>369</v>
      </c>
    </row>
    <row r="23" spans="1:12" s="84" customFormat="1" ht="56.25" x14ac:dyDescent="0.2">
      <c r="A23" s="79" t="s">
        <v>370</v>
      </c>
      <c r="B23" s="78" t="s">
        <v>6</v>
      </c>
      <c r="C23" s="121" t="s">
        <v>72</v>
      </c>
      <c r="D23" s="150" t="s">
        <v>371</v>
      </c>
      <c r="E23" s="151"/>
      <c r="F23" s="151"/>
      <c r="G23" s="152"/>
      <c r="H23" s="80">
        <v>59000</v>
      </c>
      <c r="I23" s="81">
        <v>26782.31</v>
      </c>
      <c r="J23" s="82">
        <f t="shared" si="0"/>
        <v>32217.69</v>
      </c>
      <c r="K23" s="119" t="str">
        <f t="shared" si="1"/>
        <v>00010302230010000110</v>
      </c>
      <c r="L23" s="83" t="str">
        <f>C23 &amp; D23 &amp; G23</f>
        <v>00010302230010000110</v>
      </c>
    </row>
    <row r="24" spans="1:12" s="84" customFormat="1" ht="78.75" x14ac:dyDescent="0.2">
      <c r="A24" s="79" t="s">
        <v>372</v>
      </c>
      <c r="B24" s="78" t="s">
        <v>6</v>
      </c>
      <c r="C24" s="121" t="s">
        <v>72</v>
      </c>
      <c r="D24" s="150" t="s">
        <v>373</v>
      </c>
      <c r="E24" s="151"/>
      <c r="F24" s="151"/>
      <c r="G24" s="152"/>
      <c r="H24" s="80">
        <v>1000</v>
      </c>
      <c r="I24" s="81">
        <v>442.85</v>
      </c>
      <c r="J24" s="82">
        <f t="shared" si="0"/>
        <v>557.15</v>
      </c>
      <c r="K24" s="119" t="str">
        <f t="shared" si="1"/>
        <v>00010302240010000110</v>
      </c>
      <c r="L24" s="83" t="str">
        <f>C24 &amp; D24 &amp; G24</f>
        <v>00010302240010000110</v>
      </c>
    </row>
    <row r="25" spans="1:12" s="84" customFormat="1" ht="56.25" x14ac:dyDescent="0.2">
      <c r="A25" s="79" t="s">
        <v>374</v>
      </c>
      <c r="B25" s="78" t="s">
        <v>6</v>
      </c>
      <c r="C25" s="121" t="s">
        <v>72</v>
      </c>
      <c r="D25" s="150" t="s">
        <v>375</v>
      </c>
      <c r="E25" s="151"/>
      <c r="F25" s="151"/>
      <c r="G25" s="152"/>
      <c r="H25" s="80">
        <v>127000</v>
      </c>
      <c r="I25" s="81">
        <v>54976.12</v>
      </c>
      <c r="J25" s="82">
        <f t="shared" si="0"/>
        <v>72023.88</v>
      </c>
      <c r="K25" s="119" t="str">
        <f t="shared" si="1"/>
        <v>00010302250010000110</v>
      </c>
      <c r="L25" s="83" t="str">
        <f>C25 &amp; D25 &amp; G25</f>
        <v>00010302250010000110</v>
      </c>
    </row>
    <row r="26" spans="1:12" s="84" customFormat="1" ht="56.25" x14ac:dyDescent="0.2">
      <c r="A26" s="79" t="s">
        <v>376</v>
      </c>
      <c r="B26" s="78" t="s">
        <v>6</v>
      </c>
      <c r="C26" s="121" t="s">
        <v>72</v>
      </c>
      <c r="D26" s="150" t="s">
        <v>377</v>
      </c>
      <c r="E26" s="151"/>
      <c r="F26" s="151"/>
      <c r="G26" s="152"/>
      <c r="H26" s="80">
        <v>-22000</v>
      </c>
      <c r="I26" s="81">
        <v>-4361.41</v>
      </c>
      <c r="J26" s="82">
        <f t="shared" si="0"/>
        <v>-17638.59</v>
      </c>
      <c r="K26" s="119" t="str">
        <f t="shared" si="1"/>
        <v>00010302260010000110</v>
      </c>
      <c r="L26" s="83" t="str">
        <f>C26 &amp; D26 &amp; G26</f>
        <v>00010302260010000110</v>
      </c>
    </row>
    <row r="27" spans="1:12" x14ac:dyDescent="0.2">
      <c r="A27" s="100" t="s">
        <v>378</v>
      </c>
      <c r="B27" s="101" t="s">
        <v>6</v>
      </c>
      <c r="C27" s="102" t="s">
        <v>72</v>
      </c>
      <c r="D27" s="147" t="s">
        <v>379</v>
      </c>
      <c r="E27" s="148"/>
      <c r="F27" s="148"/>
      <c r="G27" s="149"/>
      <c r="H27" s="97">
        <v>30000</v>
      </c>
      <c r="I27" s="103">
        <v>12141.6</v>
      </c>
      <c r="J27" s="104">
        <f t="shared" si="0"/>
        <v>17858.400000000001</v>
      </c>
      <c r="K27" s="118" t="str">
        <f t="shared" si="1"/>
        <v>00010500000000000000</v>
      </c>
      <c r="L27" s="106" t="s">
        <v>380</v>
      </c>
    </row>
    <row r="28" spans="1:12" x14ac:dyDescent="0.2">
      <c r="A28" s="100" t="s">
        <v>381</v>
      </c>
      <c r="B28" s="101" t="s">
        <v>6</v>
      </c>
      <c r="C28" s="102" t="s">
        <v>72</v>
      </c>
      <c r="D28" s="147" t="s">
        <v>382</v>
      </c>
      <c r="E28" s="148"/>
      <c r="F28" s="148"/>
      <c r="G28" s="149"/>
      <c r="H28" s="97">
        <v>30000</v>
      </c>
      <c r="I28" s="103">
        <v>12141.6</v>
      </c>
      <c r="J28" s="104">
        <f t="shared" si="0"/>
        <v>17858.400000000001</v>
      </c>
      <c r="K28" s="118" t="str">
        <f t="shared" si="1"/>
        <v>00010503000010000110</v>
      </c>
      <c r="L28" s="106" t="s">
        <v>383</v>
      </c>
    </row>
    <row r="29" spans="1:12" s="84" customFormat="1" x14ac:dyDescent="0.2">
      <c r="A29" s="79" t="s">
        <v>381</v>
      </c>
      <c r="B29" s="78" t="s">
        <v>6</v>
      </c>
      <c r="C29" s="121" t="s">
        <v>72</v>
      </c>
      <c r="D29" s="150" t="s">
        <v>384</v>
      </c>
      <c r="E29" s="151"/>
      <c r="F29" s="151"/>
      <c r="G29" s="152"/>
      <c r="H29" s="80">
        <v>30000</v>
      </c>
      <c r="I29" s="81">
        <v>12141.6</v>
      </c>
      <c r="J29" s="82">
        <f t="shared" si="0"/>
        <v>17858.400000000001</v>
      </c>
      <c r="K29" s="119" t="str">
        <f t="shared" si="1"/>
        <v>00010503010010000110</v>
      </c>
      <c r="L29" s="83" t="str">
        <f>C29 &amp; D29 &amp; G29</f>
        <v>00010503010010000110</v>
      </c>
    </row>
    <row r="30" spans="1:12" x14ac:dyDescent="0.2">
      <c r="A30" s="100" t="s">
        <v>385</v>
      </c>
      <c r="B30" s="101" t="s">
        <v>6</v>
      </c>
      <c r="C30" s="102" t="s">
        <v>72</v>
      </c>
      <c r="D30" s="147" t="s">
        <v>386</v>
      </c>
      <c r="E30" s="148"/>
      <c r="F30" s="148"/>
      <c r="G30" s="149"/>
      <c r="H30" s="97">
        <v>507000</v>
      </c>
      <c r="I30" s="103">
        <v>113630.92</v>
      </c>
      <c r="J30" s="104">
        <f t="shared" si="0"/>
        <v>393369.08</v>
      </c>
      <c r="K30" s="118" t="str">
        <f t="shared" si="1"/>
        <v>00010600000000000000</v>
      </c>
      <c r="L30" s="106" t="s">
        <v>387</v>
      </c>
    </row>
    <row r="31" spans="1:12" x14ac:dyDescent="0.2">
      <c r="A31" s="100" t="s">
        <v>388</v>
      </c>
      <c r="B31" s="101" t="s">
        <v>6</v>
      </c>
      <c r="C31" s="102" t="s">
        <v>72</v>
      </c>
      <c r="D31" s="147" t="s">
        <v>389</v>
      </c>
      <c r="E31" s="148"/>
      <c r="F31" s="148"/>
      <c r="G31" s="149"/>
      <c r="H31" s="97">
        <v>40000</v>
      </c>
      <c r="I31" s="103">
        <v>3901.3</v>
      </c>
      <c r="J31" s="104">
        <f t="shared" si="0"/>
        <v>36098.699999999997</v>
      </c>
      <c r="K31" s="118" t="str">
        <f t="shared" si="1"/>
        <v>00010601000000000110</v>
      </c>
      <c r="L31" s="106" t="s">
        <v>390</v>
      </c>
    </row>
    <row r="32" spans="1:12" s="84" customFormat="1" ht="33.75" x14ac:dyDescent="0.2">
      <c r="A32" s="79" t="s">
        <v>391</v>
      </c>
      <c r="B32" s="78" t="s">
        <v>6</v>
      </c>
      <c r="C32" s="121" t="s">
        <v>72</v>
      </c>
      <c r="D32" s="150" t="s">
        <v>392</v>
      </c>
      <c r="E32" s="151"/>
      <c r="F32" s="151"/>
      <c r="G32" s="152"/>
      <c r="H32" s="80">
        <v>40000</v>
      </c>
      <c r="I32" s="81">
        <v>3901.3</v>
      </c>
      <c r="J32" s="82">
        <f t="shared" si="0"/>
        <v>36098.699999999997</v>
      </c>
      <c r="K32" s="119" t="str">
        <f t="shared" si="1"/>
        <v>00010601030100000110</v>
      </c>
      <c r="L32" s="83" t="str">
        <f>C32 &amp; D32 &amp; G32</f>
        <v>00010601030100000110</v>
      </c>
    </row>
    <row r="33" spans="1:12" x14ac:dyDescent="0.2">
      <c r="A33" s="100" t="s">
        <v>393</v>
      </c>
      <c r="B33" s="101" t="s">
        <v>6</v>
      </c>
      <c r="C33" s="102" t="s">
        <v>72</v>
      </c>
      <c r="D33" s="147" t="s">
        <v>394</v>
      </c>
      <c r="E33" s="148"/>
      <c r="F33" s="148"/>
      <c r="G33" s="149"/>
      <c r="H33" s="97">
        <v>467000</v>
      </c>
      <c r="I33" s="103">
        <v>109729.62</v>
      </c>
      <c r="J33" s="104">
        <f t="shared" si="0"/>
        <v>357270.38</v>
      </c>
      <c r="K33" s="118" t="str">
        <f t="shared" si="1"/>
        <v>00010606000000000110</v>
      </c>
      <c r="L33" s="106" t="s">
        <v>395</v>
      </c>
    </row>
    <row r="34" spans="1:12" x14ac:dyDescent="0.2">
      <c r="A34" s="100" t="s">
        <v>396</v>
      </c>
      <c r="B34" s="101" t="s">
        <v>6</v>
      </c>
      <c r="C34" s="102" t="s">
        <v>72</v>
      </c>
      <c r="D34" s="147" t="s">
        <v>397</v>
      </c>
      <c r="E34" s="148"/>
      <c r="F34" s="148"/>
      <c r="G34" s="149"/>
      <c r="H34" s="97">
        <v>100000</v>
      </c>
      <c r="I34" s="103">
        <v>44665.97</v>
      </c>
      <c r="J34" s="104">
        <f t="shared" si="0"/>
        <v>55334.03</v>
      </c>
      <c r="K34" s="118" t="str">
        <f t="shared" si="1"/>
        <v>00010606030000000110</v>
      </c>
      <c r="L34" s="106" t="s">
        <v>398</v>
      </c>
    </row>
    <row r="35" spans="1:12" s="84" customFormat="1" ht="22.5" x14ac:dyDescent="0.2">
      <c r="A35" s="79" t="s">
        <v>399</v>
      </c>
      <c r="B35" s="78" t="s">
        <v>6</v>
      </c>
      <c r="C35" s="121" t="s">
        <v>72</v>
      </c>
      <c r="D35" s="150" t="s">
        <v>400</v>
      </c>
      <c r="E35" s="151"/>
      <c r="F35" s="151"/>
      <c r="G35" s="152"/>
      <c r="H35" s="80">
        <v>100000</v>
      </c>
      <c r="I35" s="81">
        <v>44665.97</v>
      </c>
      <c r="J35" s="82">
        <f t="shared" si="0"/>
        <v>55334.03</v>
      </c>
      <c r="K35" s="119" t="str">
        <f t="shared" si="1"/>
        <v>00010606033100000110</v>
      </c>
      <c r="L35" s="83" t="str">
        <f>C35 &amp; D35 &amp; G35</f>
        <v>00010606033100000110</v>
      </c>
    </row>
    <row r="36" spans="1:12" x14ac:dyDescent="0.2">
      <c r="A36" s="100" t="s">
        <v>401</v>
      </c>
      <c r="B36" s="101" t="s">
        <v>6</v>
      </c>
      <c r="C36" s="102" t="s">
        <v>72</v>
      </c>
      <c r="D36" s="147" t="s">
        <v>402</v>
      </c>
      <c r="E36" s="148"/>
      <c r="F36" s="148"/>
      <c r="G36" s="149"/>
      <c r="H36" s="97">
        <v>367000</v>
      </c>
      <c r="I36" s="103">
        <v>65063.65</v>
      </c>
      <c r="J36" s="104">
        <f t="shared" si="0"/>
        <v>301936.34999999998</v>
      </c>
      <c r="K36" s="118" t="str">
        <f t="shared" si="1"/>
        <v>00010606040000000110</v>
      </c>
      <c r="L36" s="106" t="s">
        <v>403</v>
      </c>
    </row>
    <row r="37" spans="1:12" s="84" customFormat="1" ht="33.75" x14ac:dyDescent="0.2">
      <c r="A37" s="79" t="s">
        <v>404</v>
      </c>
      <c r="B37" s="78" t="s">
        <v>6</v>
      </c>
      <c r="C37" s="121" t="s">
        <v>72</v>
      </c>
      <c r="D37" s="150" t="s">
        <v>405</v>
      </c>
      <c r="E37" s="151"/>
      <c r="F37" s="151"/>
      <c r="G37" s="152"/>
      <c r="H37" s="80">
        <v>367000</v>
      </c>
      <c r="I37" s="81">
        <v>65063.65</v>
      </c>
      <c r="J37" s="82">
        <f t="shared" si="0"/>
        <v>301936.34999999998</v>
      </c>
      <c r="K37" s="119" t="str">
        <f t="shared" si="1"/>
        <v>00010606043100000110</v>
      </c>
      <c r="L37" s="83" t="str">
        <f>C37 &amp; D37 &amp; G37</f>
        <v>00010606043100000110</v>
      </c>
    </row>
    <row r="38" spans="1:12" x14ac:dyDescent="0.2">
      <c r="A38" s="100" t="s">
        <v>406</v>
      </c>
      <c r="B38" s="101" t="s">
        <v>6</v>
      </c>
      <c r="C38" s="102" t="s">
        <v>72</v>
      </c>
      <c r="D38" s="147" t="s">
        <v>407</v>
      </c>
      <c r="E38" s="148"/>
      <c r="F38" s="148"/>
      <c r="G38" s="149"/>
      <c r="H38" s="97">
        <v>10000</v>
      </c>
      <c r="I38" s="103">
        <v>2500</v>
      </c>
      <c r="J38" s="104">
        <f t="shared" si="0"/>
        <v>7500</v>
      </c>
      <c r="K38" s="118" t="str">
        <f t="shared" si="1"/>
        <v>00010800000000000000</v>
      </c>
      <c r="L38" s="106" t="s">
        <v>408</v>
      </c>
    </row>
    <row r="39" spans="1:12" ht="33.75" x14ac:dyDescent="0.2">
      <c r="A39" s="100" t="s">
        <v>409</v>
      </c>
      <c r="B39" s="101" t="s">
        <v>6</v>
      </c>
      <c r="C39" s="102" t="s">
        <v>72</v>
      </c>
      <c r="D39" s="147" t="s">
        <v>410</v>
      </c>
      <c r="E39" s="148"/>
      <c r="F39" s="148"/>
      <c r="G39" s="149"/>
      <c r="H39" s="97">
        <v>10000</v>
      </c>
      <c r="I39" s="103">
        <v>2500</v>
      </c>
      <c r="J39" s="104">
        <f t="shared" si="0"/>
        <v>7500</v>
      </c>
      <c r="K39" s="118" t="str">
        <f t="shared" si="1"/>
        <v>00010804000010000110</v>
      </c>
      <c r="L39" s="106" t="s">
        <v>411</v>
      </c>
    </row>
    <row r="40" spans="1:12" s="84" customFormat="1" ht="56.25" x14ac:dyDescent="0.2">
      <c r="A40" s="79" t="s">
        <v>412</v>
      </c>
      <c r="B40" s="78" t="s">
        <v>6</v>
      </c>
      <c r="C40" s="121" t="s">
        <v>72</v>
      </c>
      <c r="D40" s="150" t="s">
        <v>413</v>
      </c>
      <c r="E40" s="151"/>
      <c r="F40" s="151"/>
      <c r="G40" s="152"/>
      <c r="H40" s="80">
        <v>10000</v>
      </c>
      <c r="I40" s="81">
        <v>2500</v>
      </c>
      <c r="J40" s="82">
        <f t="shared" si="0"/>
        <v>7500</v>
      </c>
      <c r="K40" s="119" t="str">
        <f t="shared" si="1"/>
        <v>00010804020010000110</v>
      </c>
      <c r="L40" s="83" t="str">
        <f>C40 &amp; D40 &amp; G40</f>
        <v>00010804020010000110</v>
      </c>
    </row>
    <row r="41" spans="1:12" ht="22.5" x14ac:dyDescent="0.2">
      <c r="A41" s="100" t="s">
        <v>414</v>
      </c>
      <c r="B41" s="101" t="s">
        <v>6</v>
      </c>
      <c r="C41" s="102" t="s">
        <v>72</v>
      </c>
      <c r="D41" s="147" t="s">
        <v>415</v>
      </c>
      <c r="E41" s="148"/>
      <c r="F41" s="148"/>
      <c r="G41" s="149"/>
      <c r="H41" s="97">
        <v>30000</v>
      </c>
      <c r="I41" s="103"/>
      <c r="J41" s="104">
        <f t="shared" si="0"/>
        <v>30000</v>
      </c>
      <c r="K41" s="118" t="str">
        <f t="shared" si="1"/>
        <v>00011400000000000000</v>
      </c>
      <c r="L41" s="106" t="s">
        <v>416</v>
      </c>
    </row>
    <row r="42" spans="1:12" ht="67.5" x14ac:dyDescent="0.2">
      <c r="A42" s="100" t="s">
        <v>417</v>
      </c>
      <c r="B42" s="101" t="s">
        <v>6</v>
      </c>
      <c r="C42" s="102" t="s">
        <v>72</v>
      </c>
      <c r="D42" s="147" t="s">
        <v>418</v>
      </c>
      <c r="E42" s="148"/>
      <c r="F42" s="148"/>
      <c r="G42" s="149"/>
      <c r="H42" s="97">
        <v>30000</v>
      </c>
      <c r="I42" s="103"/>
      <c r="J42" s="104">
        <f t="shared" si="0"/>
        <v>30000</v>
      </c>
      <c r="K42" s="118" t="str">
        <f t="shared" si="1"/>
        <v>00011402000000000000</v>
      </c>
      <c r="L42" s="106" t="s">
        <v>419</v>
      </c>
    </row>
    <row r="43" spans="1:12" ht="78.75" x14ac:dyDescent="0.2">
      <c r="A43" s="100" t="s">
        <v>420</v>
      </c>
      <c r="B43" s="101" t="s">
        <v>6</v>
      </c>
      <c r="C43" s="102" t="s">
        <v>72</v>
      </c>
      <c r="D43" s="147" t="s">
        <v>421</v>
      </c>
      <c r="E43" s="148"/>
      <c r="F43" s="148"/>
      <c r="G43" s="149"/>
      <c r="H43" s="97">
        <v>30000</v>
      </c>
      <c r="I43" s="103"/>
      <c r="J43" s="104">
        <f t="shared" si="0"/>
        <v>30000</v>
      </c>
      <c r="K43" s="118" t="str">
        <f t="shared" si="1"/>
        <v>00011402050100000410</v>
      </c>
      <c r="L43" s="106" t="s">
        <v>422</v>
      </c>
    </row>
    <row r="44" spans="1:12" s="84" customFormat="1" ht="67.5" x14ac:dyDescent="0.2">
      <c r="A44" s="79" t="s">
        <v>423</v>
      </c>
      <c r="B44" s="78" t="s">
        <v>6</v>
      </c>
      <c r="C44" s="121" t="s">
        <v>72</v>
      </c>
      <c r="D44" s="150" t="s">
        <v>424</v>
      </c>
      <c r="E44" s="151"/>
      <c r="F44" s="151"/>
      <c r="G44" s="152"/>
      <c r="H44" s="80">
        <v>30000</v>
      </c>
      <c r="I44" s="81"/>
      <c r="J44" s="82">
        <f t="shared" si="0"/>
        <v>30000</v>
      </c>
      <c r="K44" s="119" t="str">
        <f t="shared" si="1"/>
        <v>00011402053100000410</v>
      </c>
      <c r="L44" s="83" t="str">
        <f>C44 &amp; D44 &amp; G44</f>
        <v>00011402053100000410</v>
      </c>
    </row>
    <row r="45" spans="1:12" x14ac:dyDescent="0.2">
      <c r="A45" s="100" t="s">
        <v>425</v>
      </c>
      <c r="B45" s="101" t="s">
        <v>6</v>
      </c>
      <c r="C45" s="102" t="s">
        <v>72</v>
      </c>
      <c r="D45" s="147" t="s">
        <v>426</v>
      </c>
      <c r="E45" s="148"/>
      <c r="F45" s="148"/>
      <c r="G45" s="149"/>
      <c r="H45" s="97">
        <v>4244580</v>
      </c>
      <c r="I45" s="103">
        <v>1577132.6</v>
      </c>
      <c r="J45" s="104">
        <f t="shared" si="0"/>
        <v>2667447.4</v>
      </c>
      <c r="K45" s="118" t="str">
        <f t="shared" si="1"/>
        <v>00020000000000000000</v>
      </c>
      <c r="L45" s="106" t="s">
        <v>427</v>
      </c>
    </row>
    <row r="46" spans="1:12" ht="33.75" x14ac:dyDescent="0.2">
      <c r="A46" s="100" t="s">
        <v>428</v>
      </c>
      <c r="B46" s="101" t="s">
        <v>6</v>
      </c>
      <c r="C46" s="102" t="s">
        <v>72</v>
      </c>
      <c r="D46" s="147" t="s">
        <v>429</v>
      </c>
      <c r="E46" s="148"/>
      <c r="F46" s="148"/>
      <c r="G46" s="149"/>
      <c r="H46" s="97">
        <v>4244580</v>
      </c>
      <c r="I46" s="103">
        <v>1577132.6</v>
      </c>
      <c r="J46" s="104">
        <f t="shared" si="0"/>
        <v>2667447.4</v>
      </c>
      <c r="K46" s="118" t="str">
        <f t="shared" si="1"/>
        <v>00020200000000000000</v>
      </c>
      <c r="L46" s="106" t="s">
        <v>430</v>
      </c>
    </row>
    <row r="47" spans="1:12" ht="22.5" x14ac:dyDescent="0.2">
      <c r="A47" s="100" t="s">
        <v>431</v>
      </c>
      <c r="B47" s="101" t="s">
        <v>6</v>
      </c>
      <c r="C47" s="102" t="s">
        <v>72</v>
      </c>
      <c r="D47" s="147" t="s">
        <v>432</v>
      </c>
      <c r="E47" s="148"/>
      <c r="F47" s="148"/>
      <c r="G47" s="149"/>
      <c r="H47" s="97">
        <v>3806600</v>
      </c>
      <c r="I47" s="103">
        <v>1466700</v>
      </c>
      <c r="J47" s="104">
        <f t="shared" si="0"/>
        <v>2339900</v>
      </c>
      <c r="K47" s="118" t="str">
        <f t="shared" si="1"/>
        <v>00020201000000000151</v>
      </c>
      <c r="L47" s="106" t="s">
        <v>433</v>
      </c>
    </row>
    <row r="48" spans="1:12" x14ac:dyDescent="0.2">
      <c r="A48" s="100" t="s">
        <v>434</v>
      </c>
      <c r="B48" s="101" t="s">
        <v>6</v>
      </c>
      <c r="C48" s="102" t="s">
        <v>72</v>
      </c>
      <c r="D48" s="147" t="s">
        <v>435</v>
      </c>
      <c r="E48" s="148"/>
      <c r="F48" s="148"/>
      <c r="G48" s="149"/>
      <c r="H48" s="97">
        <v>3806600</v>
      </c>
      <c r="I48" s="103">
        <v>1466700</v>
      </c>
      <c r="J48" s="104">
        <f t="shared" si="0"/>
        <v>2339900</v>
      </c>
      <c r="K48" s="118" t="str">
        <f t="shared" si="1"/>
        <v>00020201001000000151</v>
      </c>
      <c r="L48" s="106" t="s">
        <v>436</v>
      </c>
    </row>
    <row r="49" spans="1:12" s="84" customFormat="1" ht="22.5" x14ac:dyDescent="0.2">
      <c r="A49" s="79" t="s">
        <v>437</v>
      </c>
      <c r="B49" s="78" t="s">
        <v>6</v>
      </c>
      <c r="C49" s="121" t="s">
        <v>72</v>
      </c>
      <c r="D49" s="150" t="s">
        <v>438</v>
      </c>
      <c r="E49" s="151"/>
      <c r="F49" s="151"/>
      <c r="G49" s="152"/>
      <c r="H49" s="80">
        <v>3806600</v>
      </c>
      <c r="I49" s="81">
        <v>1466700</v>
      </c>
      <c r="J49" s="82">
        <f t="shared" si="0"/>
        <v>2339900</v>
      </c>
      <c r="K49" s="119" t="str">
        <f t="shared" si="1"/>
        <v>00020201001100000151</v>
      </c>
      <c r="L49" s="83" t="str">
        <f>C49 &amp; D49 &amp; G49</f>
        <v>00020201001100000151</v>
      </c>
    </row>
    <row r="50" spans="1:12" ht="22.5" x14ac:dyDescent="0.2">
      <c r="A50" s="100" t="s">
        <v>439</v>
      </c>
      <c r="B50" s="101" t="s">
        <v>6</v>
      </c>
      <c r="C50" s="102" t="s">
        <v>72</v>
      </c>
      <c r="D50" s="147" t="s">
        <v>440</v>
      </c>
      <c r="E50" s="148"/>
      <c r="F50" s="148"/>
      <c r="G50" s="149"/>
      <c r="H50" s="97">
        <v>169000</v>
      </c>
      <c r="I50" s="103"/>
      <c r="J50" s="104">
        <f t="shared" si="0"/>
        <v>169000</v>
      </c>
      <c r="K50" s="118" t="str">
        <f t="shared" si="1"/>
        <v>00020202000000000151</v>
      </c>
      <c r="L50" s="106" t="s">
        <v>441</v>
      </c>
    </row>
    <row r="51" spans="1:12" x14ac:dyDescent="0.2">
      <c r="A51" s="100" t="s">
        <v>442</v>
      </c>
      <c r="B51" s="101" t="s">
        <v>6</v>
      </c>
      <c r="C51" s="102" t="s">
        <v>72</v>
      </c>
      <c r="D51" s="147" t="s">
        <v>443</v>
      </c>
      <c r="E51" s="148"/>
      <c r="F51" s="148"/>
      <c r="G51" s="149"/>
      <c r="H51" s="97">
        <v>169000</v>
      </c>
      <c r="I51" s="103"/>
      <c r="J51" s="104">
        <f t="shared" si="0"/>
        <v>169000</v>
      </c>
      <c r="K51" s="118" t="str">
        <f t="shared" si="1"/>
        <v>00020202999000000151</v>
      </c>
      <c r="L51" s="106" t="s">
        <v>444</v>
      </c>
    </row>
    <row r="52" spans="1:12" s="84" customFormat="1" x14ac:dyDescent="0.2">
      <c r="A52" s="79" t="s">
        <v>445</v>
      </c>
      <c r="B52" s="78" t="s">
        <v>6</v>
      </c>
      <c r="C52" s="121" t="s">
        <v>72</v>
      </c>
      <c r="D52" s="150" t="s">
        <v>446</v>
      </c>
      <c r="E52" s="151"/>
      <c r="F52" s="151"/>
      <c r="G52" s="152"/>
      <c r="H52" s="80">
        <v>169000</v>
      </c>
      <c r="I52" s="81"/>
      <c r="J52" s="82">
        <f t="shared" si="0"/>
        <v>169000</v>
      </c>
      <c r="K52" s="119" t="str">
        <f t="shared" si="1"/>
        <v>00020202999100000151</v>
      </c>
      <c r="L52" s="83" t="str">
        <f>C52 &amp; D52 &amp; G52</f>
        <v>00020202999100000151</v>
      </c>
    </row>
    <row r="53" spans="1:12" ht="22.5" x14ac:dyDescent="0.2">
      <c r="A53" s="100" t="s">
        <v>447</v>
      </c>
      <c r="B53" s="101" t="s">
        <v>6</v>
      </c>
      <c r="C53" s="102" t="s">
        <v>72</v>
      </c>
      <c r="D53" s="147" t="s">
        <v>448</v>
      </c>
      <c r="E53" s="148"/>
      <c r="F53" s="148"/>
      <c r="G53" s="149"/>
      <c r="H53" s="97">
        <v>168380</v>
      </c>
      <c r="I53" s="103">
        <v>70132.600000000006</v>
      </c>
      <c r="J53" s="104">
        <f t="shared" si="0"/>
        <v>98247.4</v>
      </c>
      <c r="K53" s="118" t="str">
        <f t="shared" si="1"/>
        <v>00020203000000000151</v>
      </c>
      <c r="L53" s="106" t="s">
        <v>449</v>
      </c>
    </row>
    <row r="54" spans="1:12" ht="33.75" x14ac:dyDescent="0.2">
      <c r="A54" s="100" t="s">
        <v>450</v>
      </c>
      <c r="B54" s="101" t="s">
        <v>6</v>
      </c>
      <c r="C54" s="102" t="s">
        <v>72</v>
      </c>
      <c r="D54" s="147" t="s">
        <v>451</v>
      </c>
      <c r="E54" s="148"/>
      <c r="F54" s="148"/>
      <c r="G54" s="149"/>
      <c r="H54" s="97">
        <v>71480</v>
      </c>
      <c r="I54" s="103">
        <v>22870</v>
      </c>
      <c r="J54" s="104">
        <f t="shared" si="0"/>
        <v>48610</v>
      </c>
      <c r="K54" s="118" t="str">
        <f t="shared" si="1"/>
        <v>00020203015000000151</v>
      </c>
      <c r="L54" s="106" t="s">
        <v>452</v>
      </c>
    </row>
    <row r="55" spans="1:12" s="84" customFormat="1" ht="33.75" x14ac:dyDescent="0.2">
      <c r="A55" s="79" t="s">
        <v>453</v>
      </c>
      <c r="B55" s="78" t="s">
        <v>6</v>
      </c>
      <c r="C55" s="121" t="s">
        <v>72</v>
      </c>
      <c r="D55" s="150" t="s">
        <v>454</v>
      </c>
      <c r="E55" s="151"/>
      <c r="F55" s="151"/>
      <c r="G55" s="152"/>
      <c r="H55" s="80">
        <v>71480</v>
      </c>
      <c r="I55" s="81">
        <v>22870</v>
      </c>
      <c r="J55" s="82">
        <f t="shared" si="0"/>
        <v>48610</v>
      </c>
      <c r="K55" s="119" t="str">
        <f t="shared" si="1"/>
        <v>00020203015100000151</v>
      </c>
      <c r="L55" s="83" t="str">
        <f>C55 &amp; D55 &amp; G55</f>
        <v>00020203015100000151</v>
      </c>
    </row>
    <row r="56" spans="1:12" ht="33.75" x14ac:dyDescent="0.2">
      <c r="A56" s="100" t="s">
        <v>455</v>
      </c>
      <c r="B56" s="101" t="s">
        <v>6</v>
      </c>
      <c r="C56" s="102" t="s">
        <v>72</v>
      </c>
      <c r="D56" s="147" t="s">
        <v>456</v>
      </c>
      <c r="E56" s="148"/>
      <c r="F56" s="148"/>
      <c r="G56" s="149"/>
      <c r="H56" s="97">
        <v>96900</v>
      </c>
      <c r="I56" s="103">
        <v>47262.6</v>
      </c>
      <c r="J56" s="104">
        <f t="shared" si="0"/>
        <v>49637.4</v>
      </c>
      <c r="K56" s="118" t="str">
        <f t="shared" si="1"/>
        <v>00020203024000000151</v>
      </c>
      <c r="L56" s="106" t="s">
        <v>457</v>
      </c>
    </row>
    <row r="57" spans="1:12" s="84" customFormat="1" ht="33.75" x14ac:dyDescent="0.2">
      <c r="A57" s="79" t="s">
        <v>458</v>
      </c>
      <c r="B57" s="78" t="s">
        <v>6</v>
      </c>
      <c r="C57" s="121" t="s">
        <v>72</v>
      </c>
      <c r="D57" s="150" t="s">
        <v>459</v>
      </c>
      <c r="E57" s="151"/>
      <c r="F57" s="151"/>
      <c r="G57" s="152"/>
      <c r="H57" s="80">
        <v>96900</v>
      </c>
      <c r="I57" s="81">
        <v>47262.6</v>
      </c>
      <c r="J57" s="82">
        <f t="shared" si="0"/>
        <v>49637.4</v>
      </c>
      <c r="K57" s="119" t="str">
        <f t="shared" si="1"/>
        <v>00020203024100000151</v>
      </c>
      <c r="L57" s="83" t="str">
        <f>C57 &amp; D57 &amp; G57</f>
        <v>00020203024100000151</v>
      </c>
    </row>
    <row r="58" spans="1:12" x14ac:dyDescent="0.2">
      <c r="A58" s="100" t="s">
        <v>173</v>
      </c>
      <c r="B58" s="101" t="s">
        <v>6</v>
      </c>
      <c r="C58" s="102" t="s">
        <v>72</v>
      </c>
      <c r="D58" s="147" t="s">
        <v>460</v>
      </c>
      <c r="E58" s="148"/>
      <c r="F58" s="148"/>
      <c r="G58" s="149"/>
      <c r="H58" s="97">
        <v>100600</v>
      </c>
      <c r="I58" s="103">
        <v>40300</v>
      </c>
      <c r="J58" s="104">
        <f t="shared" si="0"/>
        <v>60300</v>
      </c>
      <c r="K58" s="118" t="str">
        <f t="shared" si="1"/>
        <v>00020204000000000151</v>
      </c>
      <c r="L58" s="106" t="s">
        <v>461</v>
      </c>
    </row>
    <row r="59" spans="1:12" ht="45" x14ac:dyDescent="0.2">
      <c r="A59" s="100" t="s">
        <v>462</v>
      </c>
      <c r="B59" s="101" t="s">
        <v>6</v>
      </c>
      <c r="C59" s="102" t="s">
        <v>72</v>
      </c>
      <c r="D59" s="147" t="s">
        <v>463</v>
      </c>
      <c r="E59" s="148"/>
      <c r="F59" s="148"/>
      <c r="G59" s="149"/>
      <c r="H59" s="97">
        <v>100600</v>
      </c>
      <c r="I59" s="103">
        <v>40300</v>
      </c>
      <c r="J59" s="104">
        <f t="shared" si="0"/>
        <v>60300</v>
      </c>
      <c r="K59" s="118" t="str">
        <f t="shared" si="1"/>
        <v>00020204014000000151</v>
      </c>
      <c r="L59" s="106" t="s">
        <v>464</v>
      </c>
    </row>
    <row r="60" spans="1:12" s="84" customFormat="1" ht="56.25" x14ac:dyDescent="0.2">
      <c r="A60" s="79" t="s">
        <v>465</v>
      </c>
      <c r="B60" s="78" t="s">
        <v>6</v>
      </c>
      <c r="C60" s="121" t="s">
        <v>72</v>
      </c>
      <c r="D60" s="150" t="s">
        <v>466</v>
      </c>
      <c r="E60" s="151"/>
      <c r="F60" s="151"/>
      <c r="G60" s="152"/>
      <c r="H60" s="80">
        <v>100600</v>
      </c>
      <c r="I60" s="81">
        <v>40300</v>
      </c>
      <c r="J60" s="82">
        <f t="shared" si="0"/>
        <v>60300</v>
      </c>
      <c r="K60" s="119" t="str">
        <f t="shared" si="1"/>
        <v>00020204014100000151</v>
      </c>
      <c r="L60" s="83" t="str">
        <f>C60 &amp; D60 &amp; G60</f>
        <v>00020204014100000151</v>
      </c>
    </row>
    <row r="61" spans="1:12" ht="3.75" hidden="1" customHeight="1" thickBot="1" x14ac:dyDescent="0.25">
      <c r="A61" s="15"/>
      <c r="B61" s="27"/>
      <c r="C61" s="19"/>
      <c r="D61" s="28"/>
      <c r="E61" s="28"/>
      <c r="F61" s="28"/>
      <c r="G61" s="28"/>
      <c r="H61" s="36"/>
      <c r="I61" s="37"/>
      <c r="J61" s="51"/>
      <c r="K61" s="116"/>
    </row>
    <row r="62" spans="1:12" x14ac:dyDescent="0.2">
      <c r="A62" s="20"/>
      <c r="B62" s="21"/>
      <c r="C62" s="22"/>
      <c r="D62" s="22"/>
      <c r="E62" s="22"/>
      <c r="F62" s="22"/>
      <c r="G62" s="22"/>
      <c r="H62" s="23"/>
      <c r="I62" s="23"/>
      <c r="J62" s="22"/>
      <c r="K62" s="22"/>
    </row>
    <row r="63" spans="1:12" ht="12.75" customHeight="1" x14ac:dyDescent="0.25">
      <c r="A63" s="180" t="s">
        <v>24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13"/>
    </row>
    <row r="64" spans="1:12" x14ac:dyDescent="0.2">
      <c r="A64" s="8"/>
      <c r="B64" s="8"/>
      <c r="C64" s="9"/>
      <c r="D64" s="9"/>
      <c r="E64" s="9"/>
      <c r="F64" s="9"/>
      <c r="G64" s="9"/>
      <c r="H64" s="10"/>
      <c r="I64" s="10"/>
      <c r="J64" s="33" t="s">
        <v>20</v>
      </c>
      <c r="K64" s="33"/>
    </row>
    <row r="65" spans="1:12" ht="12.75" customHeight="1" x14ac:dyDescent="0.2">
      <c r="A65" s="165" t="s">
        <v>39</v>
      </c>
      <c r="B65" s="165" t="s">
        <v>40</v>
      </c>
      <c r="C65" s="190" t="s">
        <v>44</v>
      </c>
      <c r="D65" s="191"/>
      <c r="E65" s="191"/>
      <c r="F65" s="191"/>
      <c r="G65" s="192"/>
      <c r="H65" s="165" t="s">
        <v>42</v>
      </c>
      <c r="I65" s="165" t="s">
        <v>23</v>
      </c>
      <c r="J65" s="165" t="s">
        <v>43</v>
      </c>
      <c r="K65" s="114"/>
    </row>
    <row r="66" spans="1:12" x14ac:dyDescent="0.2">
      <c r="A66" s="166"/>
      <c r="B66" s="166"/>
      <c r="C66" s="193"/>
      <c r="D66" s="194"/>
      <c r="E66" s="194"/>
      <c r="F66" s="194"/>
      <c r="G66" s="195"/>
      <c r="H66" s="166"/>
      <c r="I66" s="166"/>
      <c r="J66" s="166"/>
      <c r="K66" s="114"/>
    </row>
    <row r="67" spans="1:12" x14ac:dyDescent="0.2">
      <c r="A67" s="167"/>
      <c r="B67" s="167"/>
      <c r="C67" s="196"/>
      <c r="D67" s="197"/>
      <c r="E67" s="197"/>
      <c r="F67" s="197"/>
      <c r="G67" s="198"/>
      <c r="H67" s="167"/>
      <c r="I67" s="167"/>
      <c r="J67" s="167"/>
      <c r="K67" s="114"/>
    </row>
    <row r="68" spans="1:12" ht="13.5" thickBot="1" x14ac:dyDescent="0.25">
      <c r="A68" s="70">
        <v>1</v>
      </c>
      <c r="B68" s="12">
        <v>2</v>
      </c>
      <c r="C68" s="199">
        <v>3</v>
      </c>
      <c r="D68" s="200"/>
      <c r="E68" s="200"/>
      <c r="F68" s="200"/>
      <c r="G68" s="201"/>
      <c r="H68" s="13" t="s">
        <v>2</v>
      </c>
      <c r="I68" s="13" t="s">
        <v>25</v>
      </c>
      <c r="J68" s="13" t="s">
        <v>26</v>
      </c>
      <c r="K68" s="115"/>
    </row>
    <row r="69" spans="1:12" x14ac:dyDescent="0.2">
      <c r="A69" s="71" t="s">
        <v>5</v>
      </c>
      <c r="B69" s="38" t="s">
        <v>7</v>
      </c>
      <c r="C69" s="181" t="s">
        <v>17</v>
      </c>
      <c r="D69" s="182"/>
      <c r="E69" s="182"/>
      <c r="F69" s="182"/>
      <c r="G69" s="183"/>
      <c r="H69" s="52">
        <v>5195155.7300000004</v>
      </c>
      <c r="I69" s="52">
        <v>1951599.44</v>
      </c>
      <c r="J69" s="105">
        <v>3243556.29</v>
      </c>
    </row>
    <row r="70" spans="1:12" ht="12.75" customHeight="1" x14ac:dyDescent="0.2">
      <c r="A70" s="73" t="s">
        <v>4</v>
      </c>
      <c r="B70" s="50"/>
      <c r="C70" s="202"/>
      <c r="D70" s="203"/>
      <c r="E70" s="203"/>
      <c r="F70" s="203"/>
      <c r="G70" s="204"/>
      <c r="H70" s="59"/>
      <c r="I70" s="60"/>
      <c r="J70" s="61"/>
    </row>
    <row r="71" spans="1:12" x14ac:dyDescent="0.2">
      <c r="A71" s="100" t="s">
        <v>94</v>
      </c>
      <c r="B71" s="101" t="s">
        <v>7</v>
      </c>
      <c r="C71" s="102" t="s">
        <v>72</v>
      </c>
      <c r="D71" s="124" t="s">
        <v>97</v>
      </c>
      <c r="E71" s="147" t="s">
        <v>96</v>
      </c>
      <c r="F71" s="153"/>
      <c r="G71" s="129" t="s">
        <v>72</v>
      </c>
      <c r="H71" s="97">
        <v>2526500</v>
      </c>
      <c r="I71" s="103">
        <v>1118581.3</v>
      </c>
      <c r="J71" s="104">
        <f t="shared" ref="J71:J102" si="2">H71-I71</f>
        <v>1407918.7</v>
      </c>
      <c r="K71" s="118" t="str">
        <f t="shared" ref="K71:K102" si="3">C71 &amp; D71 &amp;E71 &amp; F71 &amp; G71</f>
        <v>00001000000000000000</v>
      </c>
      <c r="L71" s="107" t="s">
        <v>95</v>
      </c>
    </row>
    <row r="72" spans="1:12" ht="22.5" x14ac:dyDescent="0.2">
      <c r="A72" s="100" t="s">
        <v>98</v>
      </c>
      <c r="B72" s="101" t="s">
        <v>7</v>
      </c>
      <c r="C72" s="102" t="s">
        <v>72</v>
      </c>
      <c r="D72" s="124" t="s">
        <v>100</v>
      </c>
      <c r="E72" s="147" t="s">
        <v>96</v>
      </c>
      <c r="F72" s="153"/>
      <c r="G72" s="129" t="s">
        <v>72</v>
      </c>
      <c r="H72" s="97">
        <v>538000</v>
      </c>
      <c r="I72" s="103">
        <v>247721.59</v>
      </c>
      <c r="J72" s="104">
        <f t="shared" si="2"/>
        <v>290278.40999999997</v>
      </c>
      <c r="K72" s="118" t="str">
        <f t="shared" si="3"/>
        <v>00001020000000000000</v>
      </c>
      <c r="L72" s="107" t="s">
        <v>99</v>
      </c>
    </row>
    <row r="73" spans="1:12" x14ac:dyDescent="0.2">
      <c r="A73" s="100" t="s">
        <v>101</v>
      </c>
      <c r="B73" s="101" t="s">
        <v>7</v>
      </c>
      <c r="C73" s="102" t="s">
        <v>72</v>
      </c>
      <c r="D73" s="124" t="s">
        <v>100</v>
      </c>
      <c r="E73" s="147" t="s">
        <v>103</v>
      </c>
      <c r="F73" s="153"/>
      <c r="G73" s="129" t="s">
        <v>72</v>
      </c>
      <c r="H73" s="97">
        <v>538000</v>
      </c>
      <c r="I73" s="103">
        <v>247721.59</v>
      </c>
      <c r="J73" s="104">
        <f t="shared" si="2"/>
        <v>290278.40999999997</v>
      </c>
      <c r="K73" s="118" t="str">
        <f t="shared" si="3"/>
        <v>00001029000010020000</v>
      </c>
      <c r="L73" s="107" t="s">
        <v>102</v>
      </c>
    </row>
    <row r="74" spans="1:12" ht="56.25" x14ac:dyDescent="0.2">
      <c r="A74" s="100" t="s">
        <v>104</v>
      </c>
      <c r="B74" s="101" t="s">
        <v>7</v>
      </c>
      <c r="C74" s="102" t="s">
        <v>72</v>
      </c>
      <c r="D74" s="124" t="s">
        <v>100</v>
      </c>
      <c r="E74" s="147" t="s">
        <v>103</v>
      </c>
      <c r="F74" s="153"/>
      <c r="G74" s="129" t="s">
        <v>106</v>
      </c>
      <c r="H74" s="97">
        <v>538000</v>
      </c>
      <c r="I74" s="103">
        <v>247721.59</v>
      </c>
      <c r="J74" s="104">
        <f t="shared" si="2"/>
        <v>290278.40999999997</v>
      </c>
      <c r="K74" s="118" t="str">
        <f t="shared" si="3"/>
        <v>00001029000010020100</v>
      </c>
      <c r="L74" s="107" t="s">
        <v>105</v>
      </c>
    </row>
    <row r="75" spans="1:12" ht="22.5" x14ac:dyDescent="0.2">
      <c r="A75" s="100" t="s">
        <v>107</v>
      </c>
      <c r="B75" s="101" t="s">
        <v>7</v>
      </c>
      <c r="C75" s="102" t="s">
        <v>72</v>
      </c>
      <c r="D75" s="124" t="s">
        <v>100</v>
      </c>
      <c r="E75" s="147" t="s">
        <v>103</v>
      </c>
      <c r="F75" s="153"/>
      <c r="G75" s="129" t="s">
        <v>109</v>
      </c>
      <c r="H75" s="97">
        <v>538000</v>
      </c>
      <c r="I75" s="103">
        <v>247721.59</v>
      </c>
      <c r="J75" s="104">
        <f t="shared" si="2"/>
        <v>290278.40999999997</v>
      </c>
      <c r="K75" s="118" t="str">
        <f t="shared" si="3"/>
        <v>00001029000010020120</v>
      </c>
      <c r="L75" s="107" t="s">
        <v>108</v>
      </c>
    </row>
    <row r="76" spans="1:12" s="84" customFormat="1" ht="22.5" x14ac:dyDescent="0.2">
      <c r="A76" s="79" t="s">
        <v>110</v>
      </c>
      <c r="B76" s="78" t="s">
        <v>7</v>
      </c>
      <c r="C76" s="121" t="s">
        <v>72</v>
      </c>
      <c r="D76" s="125" t="s">
        <v>100</v>
      </c>
      <c r="E76" s="150" t="s">
        <v>103</v>
      </c>
      <c r="F76" s="154"/>
      <c r="G76" s="122" t="s">
        <v>111</v>
      </c>
      <c r="H76" s="80">
        <v>385000</v>
      </c>
      <c r="I76" s="81">
        <v>165327.5</v>
      </c>
      <c r="J76" s="82">
        <f t="shared" si="2"/>
        <v>219672.5</v>
      </c>
      <c r="K76" s="118" t="str">
        <f t="shared" si="3"/>
        <v>00001029000010020121</v>
      </c>
      <c r="L76" s="83" t="str">
        <f>C76 &amp; D76 &amp;E76 &amp; F76 &amp; G76</f>
        <v>00001029000010020121</v>
      </c>
    </row>
    <row r="77" spans="1:12" s="84" customFormat="1" ht="33.75" x14ac:dyDescent="0.2">
      <c r="A77" s="79" t="s">
        <v>112</v>
      </c>
      <c r="B77" s="78" t="s">
        <v>7</v>
      </c>
      <c r="C77" s="121" t="s">
        <v>72</v>
      </c>
      <c r="D77" s="125" t="s">
        <v>100</v>
      </c>
      <c r="E77" s="150" t="s">
        <v>103</v>
      </c>
      <c r="F77" s="154"/>
      <c r="G77" s="122" t="s">
        <v>113</v>
      </c>
      <c r="H77" s="80">
        <v>40500</v>
      </c>
      <c r="I77" s="81">
        <v>40500</v>
      </c>
      <c r="J77" s="82">
        <f t="shared" si="2"/>
        <v>0</v>
      </c>
      <c r="K77" s="118" t="str">
        <f t="shared" si="3"/>
        <v>00001029000010020122</v>
      </c>
      <c r="L77" s="83" t="str">
        <f>C77 &amp; D77 &amp;E77 &amp; F77 &amp; G77</f>
        <v>00001029000010020122</v>
      </c>
    </row>
    <row r="78" spans="1:12" s="84" customFormat="1" ht="33.75" x14ac:dyDescent="0.2">
      <c r="A78" s="79" t="s">
        <v>114</v>
      </c>
      <c r="B78" s="78" t="s">
        <v>7</v>
      </c>
      <c r="C78" s="121" t="s">
        <v>72</v>
      </c>
      <c r="D78" s="125" t="s">
        <v>100</v>
      </c>
      <c r="E78" s="150" t="s">
        <v>103</v>
      </c>
      <c r="F78" s="154"/>
      <c r="G78" s="122" t="s">
        <v>115</v>
      </c>
      <c r="H78" s="80">
        <v>112500</v>
      </c>
      <c r="I78" s="81">
        <v>41894.089999999997</v>
      </c>
      <c r="J78" s="82">
        <f t="shared" si="2"/>
        <v>70605.91</v>
      </c>
      <c r="K78" s="118" t="str">
        <f t="shared" si="3"/>
        <v>00001029000010020129</v>
      </c>
      <c r="L78" s="83" t="str">
        <f>C78 &amp; D78 &amp;E78 &amp; F78 &amp; G78</f>
        <v>00001029000010020129</v>
      </c>
    </row>
    <row r="79" spans="1:12" ht="45" x14ac:dyDescent="0.2">
      <c r="A79" s="100" t="s">
        <v>116</v>
      </c>
      <c r="B79" s="101" t="s">
        <v>7</v>
      </c>
      <c r="C79" s="102" t="s">
        <v>72</v>
      </c>
      <c r="D79" s="124" t="s">
        <v>118</v>
      </c>
      <c r="E79" s="147" t="s">
        <v>96</v>
      </c>
      <c r="F79" s="153"/>
      <c r="G79" s="129" t="s">
        <v>72</v>
      </c>
      <c r="H79" s="97">
        <v>1917500</v>
      </c>
      <c r="I79" s="103">
        <v>856961.31</v>
      </c>
      <c r="J79" s="104">
        <f t="shared" si="2"/>
        <v>1060538.69</v>
      </c>
      <c r="K79" s="118" t="str">
        <f t="shared" si="3"/>
        <v>00001040000000000000</v>
      </c>
      <c r="L79" s="107" t="s">
        <v>117</v>
      </c>
    </row>
    <row r="80" spans="1:12" ht="33.75" x14ac:dyDescent="0.2">
      <c r="A80" s="100" t="s">
        <v>119</v>
      </c>
      <c r="B80" s="101" t="s">
        <v>7</v>
      </c>
      <c r="C80" s="102" t="s">
        <v>72</v>
      </c>
      <c r="D80" s="124" t="s">
        <v>118</v>
      </c>
      <c r="E80" s="147" t="s">
        <v>121</v>
      </c>
      <c r="F80" s="153"/>
      <c r="G80" s="129" t="s">
        <v>72</v>
      </c>
      <c r="H80" s="97">
        <v>28400</v>
      </c>
      <c r="I80" s="103">
        <v>23400</v>
      </c>
      <c r="J80" s="104">
        <f t="shared" si="2"/>
        <v>5000</v>
      </c>
      <c r="K80" s="118" t="str">
        <f t="shared" si="3"/>
        <v>00001041100010040000</v>
      </c>
      <c r="L80" s="107" t="s">
        <v>120</v>
      </c>
    </row>
    <row r="81" spans="1:12" ht="22.5" x14ac:dyDescent="0.2">
      <c r="A81" s="100" t="s">
        <v>122</v>
      </c>
      <c r="B81" s="101" t="s">
        <v>7</v>
      </c>
      <c r="C81" s="102" t="s">
        <v>72</v>
      </c>
      <c r="D81" s="124" t="s">
        <v>118</v>
      </c>
      <c r="E81" s="147" t="s">
        <v>121</v>
      </c>
      <c r="F81" s="153"/>
      <c r="G81" s="129" t="s">
        <v>7</v>
      </c>
      <c r="H81" s="97">
        <v>28400</v>
      </c>
      <c r="I81" s="103">
        <v>23400</v>
      </c>
      <c r="J81" s="104">
        <f t="shared" si="2"/>
        <v>5000</v>
      </c>
      <c r="K81" s="118" t="str">
        <f t="shared" si="3"/>
        <v>00001041100010040200</v>
      </c>
      <c r="L81" s="107" t="s">
        <v>123</v>
      </c>
    </row>
    <row r="82" spans="1:12" ht="22.5" x14ac:dyDescent="0.2">
      <c r="A82" s="100" t="s">
        <v>124</v>
      </c>
      <c r="B82" s="101" t="s">
        <v>7</v>
      </c>
      <c r="C82" s="102" t="s">
        <v>72</v>
      </c>
      <c r="D82" s="124" t="s">
        <v>118</v>
      </c>
      <c r="E82" s="147" t="s">
        <v>121</v>
      </c>
      <c r="F82" s="153"/>
      <c r="G82" s="129" t="s">
        <v>126</v>
      </c>
      <c r="H82" s="97">
        <v>28400</v>
      </c>
      <c r="I82" s="103">
        <v>23400</v>
      </c>
      <c r="J82" s="104">
        <f t="shared" si="2"/>
        <v>5000</v>
      </c>
      <c r="K82" s="118" t="str">
        <f t="shared" si="3"/>
        <v>00001041100010040240</v>
      </c>
      <c r="L82" s="107" t="s">
        <v>125</v>
      </c>
    </row>
    <row r="83" spans="1:12" s="84" customFormat="1" ht="22.5" x14ac:dyDescent="0.2">
      <c r="A83" s="79" t="s">
        <v>127</v>
      </c>
      <c r="B83" s="78" t="s">
        <v>7</v>
      </c>
      <c r="C83" s="121" t="s">
        <v>72</v>
      </c>
      <c r="D83" s="125" t="s">
        <v>118</v>
      </c>
      <c r="E83" s="150" t="s">
        <v>121</v>
      </c>
      <c r="F83" s="154"/>
      <c r="G83" s="122" t="s">
        <v>128</v>
      </c>
      <c r="H83" s="80">
        <v>28400</v>
      </c>
      <c r="I83" s="81">
        <v>23400</v>
      </c>
      <c r="J83" s="82">
        <f t="shared" si="2"/>
        <v>5000</v>
      </c>
      <c r="K83" s="118" t="str">
        <f t="shared" si="3"/>
        <v>00001041100010040244</v>
      </c>
      <c r="L83" s="83" t="str">
        <f>C83 &amp; D83 &amp;E83 &amp; F83 &amp; G83</f>
        <v>00001041100010040244</v>
      </c>
    </row>
    <row r="84" spans="1:12" x14ac:dyDescent="0.2">
      <c r="A84" s="100" t="s">
        <v>129</v>
      </c>
      <c r="B84" s="101" t="s">
        <v>7</v>
      </c>
      <c r="C84" s="102" t="s">
        <v>72</v>
      </c>
      <c r="D84" s="124" t="s">
        <v>118</v>
      </c>
      <c r="E84" s="147" t="s">
        <v>131</v>
      </c>
      <c r="F84" s="153"/>
      <c r="G84" s="129" t="s">
        <v>72</v>
      </c>
      <c r="H84" s="97">
        <v>1323</v>
      </c>
      <c r="I84" s="103"/>
      <c r="J84" s="104">
        <f t="shared" si="2"/>
        <v>1323</v>
      </c>
      <c r="K84" s="118" t="str">
        <f t="shared" si="3"/>
        <v>00001049000000000000</v>
      </c>
      <c r="L84" s="107" t="s">
        <v>130</v>
      </c>
    </row>
    <row r="85" spans="1:12" x14ac:dyDescent="0.2">
      <c r="A85" s="100" t="s">
        <v>132</v>
      </c>
      <c r="B85" s="101" t="s">
        <v>7</v>
      </c>
      <c r="C85" s="102" t="s">
        <v>72</v>
      </c>
      <c r="D85" s="124" t="s">
        <v>118</v>
      </c>
      <c r="E85" s="147" t="s">
        <v>134</v>
      </c>
      <c r="F85" s="153"/>
      <c r="G85" s="129" t="s">
        <v>72</v>
      </c>
      <c r="H85" s="97">
        <v>1790877</v>
      </c>
      <c r="I85" s="103">
        <v>794585.91</v>
      </c>
      <c r="J85" s="104">
        <f t="shared" si="2"/>
        <v>996291.09</v>
      </c>
      <c r="K85" s="118" t="str">
        <f t="shared" si="3"/>
        <v>00001049000010040000</v>
      </c>
      <c r="L85" s="107" t="s">
        <v>133</v>
      </c>
    </row>
    <row r="86" spans="1:12" ht="56.25" x14ac:dyDescent="0.2">
      <c r="A86" s="100" t="s">
        <v>104</v>
      </c>
      <c r="B86" s="101" t="s">
        <v>7</v>
      </c>
      <c r="C86" s="102" t="s">
        <v>72</v>
      </c>
      <c r="D86" s="124" t="s">
        <v>118</v>
      </c>
      <c r="E86" s="147" t="s">
        <v>134</v>
      </c>
      <c r="F86" s="153"/>
      <c r="G86" s="129" t="s">
        <v>106</v>
      </c>
      <c r="H86" s="97">
        <v>1517877</v>
      </c>
      <c r="I86" s="103">
        <v>570339.1</v>
      </c>
      <c r="J86" s="104">
        <f t="shared" si="2"/>
        <v>947537.9</v>
      </c>
      <c r="K86" s="118" t="str">
        <f t="shared" si="3"/>
        <v>00001049000010040100</v>
      </c>
      <c r="L86" s="107" t="s">
        <v>135</v>
      </c>
    </row>
    <row r="87" spans="1:12" ht="22.5" x14ac:dyDescent="0.2">
      <c r="A87" s="100" t="s">
        <v>107</v>
      </c>
      <c r="B87" s="101" t="s">
        <v>7</v>
      </c>
      <c r="C87" s="102" t="s">
        <v>72</v>
      </c>
      <c r="D87" s="124" t="s">
        <v>118</v>
      </c>
      <c r="E87" s="147" t="s">
        <v>134</v>
      </c>
      <c r="F87" s="153"/>
      <c r="G87" s="129" t="s">
        <v>109</v>
      </c>
      <c r="H87" s="97">
        <v>1517877</v>
      </c>
      <c r="I87" s="103">
        <v>570339.1</v>
      </c>
      <c r="J87" s="104">
        <f t="shared" si="2"/>
        <v>947537.9</v>
      </c>
      <c r="K87" s="118" t="str">
        <f t="shared" si="3"/>
        <v>00001049000010040120</v>
      </c>
      <c r="L87" s="107" t="s">
        <v>136</v>
      </c>
    </row>
    <row r="88" spans="1:12" s="84" customFormat="1" ht="22.5" x14ac:dyDescent="0.2">
      <c r="A88" s="79" t="s">
        <v>110</v>
      </c>
      <c r="B88" s="78" t="s">
        <v>7</v>
      </c>
      <c r="C88" s="121" t="s">
        <v>72</v>
      </c>
      <c r="D88" s="125" t="s">
        <v>118</v>
      </c>
      <c r="E88" s="150" t="s">
        <v>134</v>
      </c>
      <c r="F88" s="154"/>
      <c r="G88" s="122" t="s">
        <v>111</v>
      </c>
      <c r="H88" s="80">
        <v>1081800</v>
      </c>
      <c r="I88" s="81">
        <v>428111.66</v>
      </c>
      <c r="J88" s="82">
        <f t="shared" si="2"/>
        <v>653688.34</v>
      </c>
      <c r="K88" s="118" t="str">
        <f t="shared" si="3"/>
        <v>00001049000010040121</v>
      </c>
      <c r="L88" s="83" t="str">
        <f>C88 &amp; D88 &amp;E88 &amp; F88 &amp; G88</f>
        <v>00001049000010040121</v>
      </c>
    </row>
    <row r="89" spans="1:12" s="84" customFormat="1" ht="33.75" x14ac:dyDescent="0.2">
      <c r="A89" s="79" t="s">
        <v>112</v>
      </c>
      <c r="B89" s="78" t="s">
        <v>7</v>
      </c>
      <c r="C89" s="121" t="s">
        <v>72</v>
      </c>
      <c r="D89" s="125" t="s">
        <v>118</v>
      </c>
      <c r="E89" s="150" t="s">
        <v>134</v>
      </c>
      <c r="F89" s="154"/>
      <c r="G89" s="122" t="s">
        <v>113</v>
      </c>
      <c r="H89" s="80">
        <v>120300</v>
      </c>
      <c r="I89" s="81">
        <v>40500</v>
      </c>
      <c r="J89" s="82">
        <f t="shared" si="2"/>
        <v>79800</v>
      </c>
      <c r="K89" s="118" t="str">
        <f t="shared" si="3"/>
        <v>00001049000010040122</v>
      </c>
      <c r="L89" s="83" t="str">
        <f>C89 &amp; D89 &amp;E89 &amp; F89 &amp; G89</f>
        <v>00001049000010040122</v>
      </c>
    </row>
    <row r="90" spans="1:12" s="84" customFormat="1" ht="33.75" x14ac:dyDescent="0.2">
      <c r="A90" s="79" t="s">
        <v>114</v>
      </c>
      <c r="B90" s="78" t="s">
        <v>7</v>
      </c>
      <c r="C90" s="121" t="s">
        <v>72</v>
      </c>
      <c r="D90" s="125" t="s">
        <v>118</v>
      </c>
      <c r="E90" s="150" t="s">
        <v>134</v>
      </c>
      <c r="F90" s="154"/>
      <c r="G90" s="122" t="s">
        <v>115</v>
      </c>
      <c r="H90" s="80">
        <v>315777</v>
      </c>
      <c r="I90" s="81">
        <v>101727.44</v>
      </c>
      <c r="J90" s="82">
        <f t="shared" si="2"/>
        <v>214049.56</v>
      </c>
      <c r="K90" s="118" t="str">
        <f t="shared" si="3"/>
        <v>00001049000010040129</v>
      </c>
      <c r="L90" s="83" t="str">
        <f>C90 &amp; D90 &amp;E90 &amp; F90 &amp; G90</f>
        <v>00001049000010040129</v>
      </c>
    </row>
    <row r="91" spans="1:12" ht="22.5" x14ac:dyDescent="0.2">
      <c r="A91" s="100" t="s">
        <v>122</v>
      </c>
      <c r="B91" s="101" t="s">
        <v>7</v>
      </c>
      <c r="C91" s="102" t="s">
        <v>72</v>
      </c>
      <c r="D91" s="124" t="s">
        <v>118</v>
      </c>
      <c r="E91" s="147" t="s">
        <v>134</v>
      </c>
      <c r="F91" s="153"/>
      <c r="G91" s="129" t="s">
        <v>7</v>
      </c>
      <c r="H91" s="97">
        <v>263000</v>
      </c>
      <c r="I91" s="103">
        <v>215590.84</v>
      </c>
      <c r="J91" s="104">
        <f t="shared" si="2"/>
        <v>47409.16</v>
      </c>
      <c r="K91" s="118" t="str">
        <f t="shared" si="3"/>
        <v>00001049000010040200</v>
      </c>
      <c r="L91" s="107" t="s">
        <v>137</v>
      </c>
    </row>
    <row r="92" spans="1:12" ht="22.5" x14ac:dyDescent="0.2">
      <c r="A92" s="100" t="s">
        <v>124</v>
      </c>
      <c r="B92" s="101" t="s">
        <v>7</v>
      </c>
      <c r="C92" s="102" t="s">
        <v>72</v>
      </c>
      <c r="D92" s="124" t="s">
        <v>118</v>
      </c>
      <c r="E92" s="147" t="s">
        <v>134</v>
      </c>
      <c r="F92" s="153"/>
      <c r="G92" s="129" t="s">
        <v>126</v>
      </c>
      <c r="H92" s="97">
        <v>263000</v>
      </c>
      <c r="I92" s="103">
        <v>215590.84</v>
      </c>
      <c r="J92" s="104">
        <f t="shared" si="2"/>
        <v>47409.16</v>
      </c>
      <c r="K92" s="118" t="str">
        <f t="shared" si="3"/>
        <v>00001049000010040240</v>
      </c>
      <c r="L92" s="107" t="s">
        <v>138</v>
      </c>
    </row>
    <row r="93" spans="1:12" s="84" customFormat="1" ht="22.5" x14ac:dyDescent="0.2">
      <c r="A93" s="79" t="s">
        <v>139</v>
      </c>
      <c r="B93" s="78" t="s">
        <v>7</v>
      </c>
      <c r="C93" s="121" t="s">
        <v>72</v>
      </c>
      <c r="D93" s="125" t="s">
        <v>118</v>
      </c>
      <c r="E93" s="150" t="s">
        <v>134</v>
      </c>
      <c r="F93" s="154"/>
      <c r="G93" s="122" t="s">
        <v>140</v>
      </c>
      <c r="H93" s="80">
        <v>100000</v>
      </c>
      <c r="I93" s="81">
        <v>10735.26</v>
      </c>
      <c r="J93" s="82">
        <f t="shared" si="2"/>
        <v>89264.74</v>
      </c>
      <c r="K93" s="118" t="str">
        <f t="shared" si="3"/>
        <v>00001049000010040242</v>
      </c>
      <c r="L93" s="83" t="str">
        <f>C93 &amp; D93 &amp;E93 &amp; F93 &amp; G93</f>
        <v>00001049000010040242</v>
      </c>
    </row>
    <row r="94" spans="1:12" s="84" customFormat="1" ht="22.5" x14ac:dyDescent="0.2">
      <c r="A94" s="79" t="s">
        <v>127</v>
      </c>
      <c r="B94" s="78" t="s">
        <v>7</v>
      </c>
      <c r="C94" s="121" t="s">
        <v>72</v>
      </c>
      <c r="D94" s="125" t="s">
        <v>118</v>
      </c>
      <c r="E94" s="150" t="s">
        <v>134</v>
      </c>
      <c r="F94" s="154"/>
      <c r="G94" s="122" t="s">
        <v>128</v>
      </c>
      <c r="H94" s="80">
        <v>163000</v>
      </c>
      <c r="I94" s="81">
        <v>204855.58</v>
      </c>
      <c r="J94" s="82">
        <f t="shared" si="2"/>
        <v>-41855.58</v>
      </c>
      <c r="K94" s="118" t="str">
        <f t="shared" si="3"/>
        <v>00001049000010040244</v>
      </c>
      <c r="L94" s="83" t="str">
        <f>C94 &amp; D94 &amp;E94 &amp; F94 &amp; G94</f>
        <v>00001049000010040244</v>
      </c>
    </row>
    <row r="95" spans="1:12" x14ac:dyDescent="0.2">
      <c r="A95" s="100" t="s">
        <v>141</v>
      </c>
      <c r="B95" s="101" t="s">
        <v>7</v>
      </c>
      <c r="C95" s="102" t="s">
        <v>72</v>
      </c>
      <c r="D95" s="124" t="s">
        <v>118</v>
      </c>
      <c r="E95" s="147" t="s">
        <v>134</v>
      </c>
      <c r="F95" s="153"/>
      <c r="G95" s="129" t="s">
        <v>143</v>
      </c>
      <c r="H95" s="97">
        <v>10000</v>
      </c>
      <c r="I95" s="103">
        <v>8655.9699999999993</v>
      </c>
      <c r="J95" s="104">
        <f t="shared" si="2"/>
        <v>1344.03</v>
      </c>
      <c r="K95" s="118" t="str">
        <f t="shared" si="3"/>
        <v>00001049000010040800</v>
      </c>
      <c r="L95" s="107" t="s">
        <v>142</v>
      </c>
    </row>
    <row r="96" spans="1:12" x14ac:dyDescent="0.2">
      <c r="A96" s="100" t="s">
        <v>144</v>
      </c>
      <c r="B96" s="101" t="s">
        <v>7</v>
      </c>
      <c r="C96" s="102" t="s">
        <v>72</v>
      </c>
      <c r="D96" s="124" t="s">
        <v>118</v>
      </c>
      <c r="E96" s="147" t="s">
        <v>134</v>
      </c>
      <c r="F96" s="153"/>
      <c r="G96" s="129" t="s">
        <v>146</v>
      </c>
      <c r="H96" s="97">
        <v>10000</v>
      </c>
      <c r="I96" s="103">
        <v>8655.9699999999993</v>
      </c>
      <c r="J96" s="104">
        <f t="shared" si="2"/>
        <v>1344.03</v>
      </c>
      <c r="K96" s="118" t="str">
        <f t="shared" si="3"/>
        <v>00001049000010040850</v>
      </c>
      <c r="L96" s="107" t="s">
        <v>145</v>
      </c>
    </row>
    <row r="97" spans="1:12" s="84" customFormat="1" ht="22.5" x14ac:dyDescent="0.2">
      <c r="A97" s="79" t="s">
        <v>147</v>
      </c>
      <c r="B97" s="78" t="s">
        <v>7</v>
      </c>
      <c r="C97" s="121" t="s">
        <v>72</v>
      </c>
      <c r="D97" s="125" t="s">
        <v>118</v>
      </c>
      <c r="E97" s="150" t="s">
        <v>134</v>
      </c>
      <c r="F97" s="154"/>
      <c r="G97" s="122" t="s">
        <v>148</v>
      </c>
      <c r="H97" s="80">
        <v>2100</v>
      </c>
      <c r="I97" s="81">
        <v>2094</v>
      </c>
      <c r="J97" s="82">
        <f t="shared" si="2"/>
        <v>6</v>
      </c>
      <c r="K97" s="118" t="str">
        <f t="shared" si="3"/>
        <v>00001049000010040851</v>
      </c>
      <c r="L97" s="83" t="str">
        <f>C97 &amp; D97 &amp;E97 &amp; F97 &amp; G97</f>
        <v>00001049000010040851</v>
      </c>
    </row>
    <row r="98" spans="1:12" s="84" customFormat="1" x14ac:dyDescent="0.2">
      <c r="A98" s="79" t="s">
        <v>149</v>
      </c>
      <c r="B98" s="78" t="s">
        <v>7</v>
      </c>
      <c r="C98" s="121" t="s">
        <v>72</v>
      </c>
      <c r="D98" s="125" t="s">
        <v>118</v>
      </c>
      <c r="E98" s="150" t="s">
        <v>134</v>
      </c>
      <c r="F98" s="154"/>
      <c r="G98" s="122" t="s">
        <v>150</v>
      </c>
      <c r="H98" s="80">
        <v>5900</v>
      </c>
      <c r="I98" s="81">
        <v>4766.05</v>
      </c>
      <c r="J98" s="82">
        <f t="shared" si="2"/>
        <v>1133.95</v>
      </c>
      <c r="K98" s="118" t="str">
        <f t="shared" si="3"/>
        <v>00001049000010040852</v>
      </c>
      <c r="L98" s="83" t="str">
        <f>C98 &amp; D98 &amp;E98 &amp; F98 &amp; G98</f>
        <v>00001049000010040852</v>
      </c>
    </row>
    <row r="99" spans="1:12" s="84" customFormat="1" x14ac:dyDescent="0.2">
      <c r="A99" s="79" t="s">
        <v>151</v>
      </c>
      <c r="B99" s="78" t="s">
        <v>7</v>
      </c>
      <c r="C99" s="121" t="s">
        <v>72</v>
      </c>
      <c r="D99" s="125" t="s">
        <v>118</v>
      </c>
      <c r="E99" s="150" t="s">
        <v>134</v>
      </c>
      <c r="F99" s="154"/>
      <c r="G99" s="122" t="s">
        <v>152</v>
      </c>
      <c r="H99" s="80">
        <v>2000</v>
      </c>
      <c r="I99" s="81">
        <v>1795.92</v>
      </c>
      <c r="J99" s="82">
        <f t="shared" si="2"/>
        <v>204.08</v>
      </c>
      <c r="K99" s="118" t="str">
        <f t="shared" si="3"/>
        <v>00001049000010040853</v>
      </c>
      <c r="L99" s="83" t="str">
        <f>C99 &amp; D99 &amp;E99 &amp; F99 &amp; G99</f>
        <v>00001049000010040853</v>
      </c>
    </row>
    <row r="100" spans="1:12" ht="45" x14ac:dyDescent="0.2">
      <c r="A100" s="100" t="s">
        <v>153</v>
      </c>
      <c r="B100" s="101" t="s">
        <v>7</v>
      </c>
      <c r="C100" s="102" t="s">
        <v>72</v>
      </c>
      <c r="D100" s="124" t="s">
        <v>118</v>
      </c>
      <c r="E100" s="147" t="s">
        <v>155</v>
      </c>
      <c r="F100" s="153"/>
      <c r="G100" s="129" t="s">
        <v>72</v>
      </c>
      <c r="H100" s="97">
        <v>1323</v>
      </c>
      <c r="I100" s="103"/>
      <c r="J100" s="104">
        <f t="shared" si="2"/>
        <v>1323</v>
      </c>
      <c r="K100" s="118" t="str">
        <f t="shared" si="3"/>
        <v>000010490000S2280000</v>
      </c>
      <c r="L100" s="107" t="s">
        <v>154</v>
      </c>
    </row>
    <row r="101" spans="1:12" ht="22.5" x14ac:dyDescent="0.2">
      <c r="A101" s="100" t="s">
        <v>122</v>
      </c>
      <c r="B101" s="101" t="s">
        <v>7</v>
      </c>
      <c r="C101" s="102" t="s">
        <v>72</v>
      </c>
      <c r="D101" s="124" t="s">
        <v>118</v>
      </c>
      <c r="E101" s="147" t="s">
        <v>155</v>
      </c>
      <c r="F101" s="153"/>
      <c r="G101" s="129" t="s">
        <v>7</v>
      </c>
      <c r="H101" s="97">
        <v>1323</v>
      </c>
      <c r="I101" s="103"/>
      <c r="J101" s="104">
        <f t="shared" si="2"/>
        <v>1323</v>
      </c>
      <c r="K101" s="118" t="str">
        <f t="shared" si="3"/>
        <v>000010490000S2280200</v>
      </c>
      <c r="L101" s="107" t="s">
        <v>156</v>
      </c>
    </row>
    <row r="102" spans="1:12" ht="22.5" x14ac:dyDescent="0.2">
      <c r="A102" s="100" t="s">
        <v>124</v>
      </c>
      <c r="B102" s="101" t="s">
        <v>7</v>
      </c>
      <c r="C102" s="102" t="s">
        <v>72</v>
      </c>
      <c r="D102" s="124" t="s">
        <v>118</v>
      </c>
      <c r="E102" s="147" t="s">
        <v>155</v>
      </c>
      <c r="F102" s="153"/>
      <c r="G102" s="129" t="s">
        <v>126</v>
      </c>
      <c r="H102" s="97">
        <v>1323</v>
      </c>
      <c r="I102" s="103"/>
      <c r="J102" s="104">
        <f t="shared" si="2"/>
        <v>1323</v>
      </c>
      <c r="K102" s="118" t="str">
        <f t="shared" si="3"/>
        <v>000010490000S2280240</v>
      </c>
      <c r="L102" s="107" t="s">
        <v>157</v>
      </c>
    </row>
    <row r="103" spans="1:12" s="84" customFormat="1" ht="22.5" x14ac:dyDescent="0.2">
      <c r="A103" s="79" t="s">
        <v>127</v>
      </c>
      <c r="B103" s="78" t="s">
        <v>7</v>
      </c>
      <c r="C103" s="121" t="s">
        <v>72</v>
      </c>
      <c r="D103" s="125" t="s">
        <v>118</v>
      </c>
      <c r="E103" s="150" t="s">
        <v>155</v>
      </c>
      <c r="F103" s="154"/>
      <c r="G103" s="122" t="s">
        <v>128</v>
      </c>
      <c r="H103" s="80">
        <v>1323</v>
      </c>
      <c r="I103" s="81"/>
      <c r="J103" s="82">
        <f t="shared" ref="J103:J134" si="4">H103-I103</f>
        <v>1323</v>
      </c>
      <c r="K103" s="118" t="str">
        <f t="shared" ref="K103:K134" si="5">C103 &amp; D103 &amp;E103 &amp; F103 &amp; G103</f>
        <v>000010490000S2280244</v>
      </c>
      <c r="L103" s="83" t="str">
        <f>C103 &amp; D103 &amp;E103 &amp; F103 &amp; G103</f>
        <v>000010490000S2280244</v>
      </c>
    </row>
    <row r="104" spans="1:12" ht="45" x14ac:dyDescent="0.2">
      <c r="A104" s="100" t="s">
        <v>158</v>
      </c>
      <c r="B104" s="101" t="s">
        <v>7</v>
      </c>
      <c r="C104" s="102" t="s">
        <v>72</v>
      </c>
      <c r="D104" s="124" t="s">
        <v>118</v>
      </c>
      <c r="E104" s="147" t="s">
        <v>160</v>
      </c>
      <c r="F104" s="153"/>
      <c r="G104" s="129" t="s">
        <v>72</v>
      </c>
      <c r="H104" s="97">
        <v>96900</v>
      </c>
      <c r="I104" s="103">
        <v>38975.4</v>
      </c>
      <c r="J104" s="104">
        <f t="shared" si="4"/>
        <v>57924.6</v>
      </c>
      <c r="K104" s="118" t="str">
        <f t="shared" si="5"/>
        <v>00001049000170280000</v>
      </c>
      <c r="L104" s="107" t="s">
        <v>159</v>
      </c>
    </row>
    <row r="105" spans="1:12" ht="56.25" x14ac:dyDescent="0.2">
      <c r="A105" s="100" t="s">
        <v>104</v>
      </c>
      <c r="B105" s="101" t="s">
        <v>7</v>
      </c>
      <c r="C105" s="102" t="s">
        <v>72</v>
      </c>
      <c r="D105" s="124" t="s">
        <v>118</v>
      </c>
      <c r="E105" s="147" t="s">
        <v>160</v>
      </c>
      <c r="F105" s="153"/>
      <c r="G105" s="129" t="s">
        <v>106</v>
      </c>
      <c r="H105" s="97">
        <v>94600</v>
      </c>
      <c r="I105" s="103">
        <v>38975.4</v>
      </c>
      <c r="J105" s="104">
        <f t="shared" si="4"/>
        <v>55624.6</v>
      </c>
      <c r="K105" s="118" t="str">
        <f t="shared" si="5"/>
        <v>00001049000170280100</v>
      </c>
      <c r="L105" s="107" t="s">
        <v>161</v>
      </c>
    </row>
    <row r="106" spans="1:12" ht="22.5" x14ac:dyDescent="0.2">
      <c r="A106" s="100" t="s">
        <v>107</v>
      </c>
      <c r="B106" s="101" t="s">
        <v>7</v>
      </c>
      <c r="C106" s="102" t="s">
        <v>72</v>
      </c>
      <c r="D106" s="124" t="s">
        <v>118</v>
      </c>
      <c r="E106" s="147" t="s">
        <v>160</v>
      </c>
      <c r="F106" s="153"/>
      <c r="G106" s="129" t="s">
        <v>109</v>
      </c>
      <c r="H106" s="97">
        <v>94600</v>
      </c>
      <c r="I106" s="103">
        <v>38975.4</v>
      </c>
      <c r="J106" s="104">
        <f t="shared" si="4"/>
        <v>55624.6</v>
      </c>
      <c r="K106" s="118" t="str">
        <f t="shared" si="5"/>
        <v>00001049000170280120</v>
      </c>
      <c r="L106" s="107" t="s">
        <v>162</v>
      </c>
    </row>
    <row r="107" spans="1:12" s="84" customFormat="1" ht="22.5" x14ac:dyDescent="0.2">
      <c r="A107" s="79" t="s">
        <v>110</v>
      </c>
      <c r="B107" s="78" t="s">
        <v>7</v>
      </c>
      <c r="C107" s="121" t="s">
        <v>72</v>
      </c>
      <c r="D107" s="125" t="s">
        <v>118</v>
      </c>
      <c r="E107" s="150" t="s">
        <v>160</v>
      </c>
      <c r="F107" s="154"/>
      <c r="G107" s="122" t="s">
        <v>111</v>
      </c>
      <c r="H107" s="80">
        <v>72700</v>
      </c>
      <c r="I107" s="81">
        <v>31667</v>
      </c>
      <c r="J107" s="82">
        <f t="shared" si="4"/>
        <v>41033</v>
      </c>
      <c r="K107" s="118" t="str">
        <f t="shared" si="5"/>
        <v>00001049000170280121</v>
      </c>
      <c r="L107" s="83" t="str">
        <f>C107 &amp; D107 &amp;E107 &amp; F107 &amp; G107</f>
        <v>00001049000170280121</v>
      </c>
    </row>
    <row r="108" spans="1:12" s="84" customFormat="1" ht="33.75" x14ac:dyDescent="0.2">
      <c r="A108" s="79" t="s">
        <v>114</v>
      </c>
      <c r="B108" s="78" t="s">
        <v>7</v>
      </c>
      <c r="C108" s="121" t="s">
        <v>72</v>
      </c>
      <c r="D108" s="125" t="s">
        <v>118</v>
      </c>
      <c r="E108" s="150" t="s">
        <v>160</v>
      </c>
      <c r="F108" s="154"/>
      <c r="G108" s="122" t="s">
        <v>115</v>
      </c>
      <c r="H108" s="80">
        <v>21900</v>
      </c>
      <c r="I108" s="81">
        <v>7308.4</v>
      </c>
      <c r="J108" s="82">
        <f t="shared" si="4"/>
        <v>14591.6</v>
      </c>
      <c r="K108" s="118" t="str">
        <f t="shared" si="5"/>
        <v>00001049000170280129</v>
      </c>
      <c r="L108" s="83" t="str">
        <f>C108 &amp; D108 &amp;E108 &amp; F108 &amp; G108</f>
        <v>00001049000170280129</v>
      </c>
    </row>
    <row r="109" spans="1:12" ht="22.5" x14ac:dyDescent="0.2">
      <c r="A109" s="100" t="s">
        <v>122</v>
      </c>
      <c r="B109" s="101" t="s">
        <v>7</v>
      </c>
      <c r="C109" s="102" t="s">
        <v>72</v>
      </c>
      <c r="D109" s="124" t="s">
        <v>118</v>
      </c>
      <c r="E109" s="147" t="s">
        <v>160</v>
      </c>
      <c r="F109" s="153"/>
      <c r="G109" s="129" t="s">
        <v>7</v>
      </c>
      <c r="H109" s="97">
        <v>2300</v>
      </c>
      <c r="I109" s="103"/>
      <c r="J109" s="104">
        <f t="shared" si="4"/>
        <v>2300</v>
      </c>
      <c r="K109" s="118" t="str">
        <f t="shared" si="5"/>
        <v>00001049000170280200</v>
      </c>
      <c r="L109" s="107" t="s">
        <v>163</v>
      </c>
    </row>
    <row r="110" spans="1:12" ht="22.5" x14ac:dyDescent="0.2">
      <c r="A110" s="100" t="s">
        <v>124</v>
      </c>
      <c r="B110" s="101" t="s">
        <v>7</v>
      </c>
      <c r="C110" s="102" t="s">
        <v>72</v>
      </c>
      <c r="D110" s="124" t="s">
        <v>118</v>
      </c>
      <c r="E110" s="147" t="s">
        <v>160</v>
      </c>
      <c r="F110" s="153"/>
      <c r="G110" s="129" t="s">
        <v>126</v>
      </c>
      <c r="H110" s="97">
        <v>2300</v>
      </c>
      <c r="I110" s="103"/>
      <c r="J110" s="104">
        <f t="shared" si="4"/>
        <v>2300</v>
      </c>
      <c r="K110" s="118" t="str">
        <f t="shared" si="5"/>
        <v>00001049000170280240</v>
      </c>
      <c r="L110" s="107" t="s">
        <v>164</v>
      </c>
    </row>
    <row r="111" spans="1:12" s="84" customFormat="1" ht="22.5" x14ac:dyDescent="0.2">
      <c r="A111" s="79" t="s">
        <v>127</v>
      </c>
      <c r="B111" s="78" t="s">
        <v>7</v>
      </c>
      <c r="C111" s="121" t="s">
        <v>72</v>
      </c>
      <c r="D111" s="125" t="s">
        <v>118</v>
      </c>
      <c r="E111" s="150" t="s">
        <v>160</v>
      </c>
      <c r="F111" s="154"/>
      <c r="G111" s="122" t="s">
        <v>128</v>
      </c>
      <c r="H111" s="80">
        <v>2300</v>
      </c>
      <c r="I111" s="81"/>
      <c r="J111" s="82">
        <f t="shared" si="4"/>
        <v>2300</v>
      </c>
      <c r="K111" s="118" t="str">
        <f t="shared" si="5"/>
        <v>00001049000170280244</v>
      </c>
      <c r="L111" s="83" t="str">
        <f>C111 &amp; D111 &amp;E111 &amp; F111 &amp; G111</f>
        <v>00001049000170280244</v>
      </c>
    </row>
    <row r="112" spans="1:12" ht="33.75" x14ac:dyDescent="0.2">
      <c r="A112" s="100" t="s">
        <v>165</v>
      </c>
      <c r="B112" s="101" t="s">
        <v>7</v>
      </c>
      <c r="C112" s="102" t="s">
        <v>72</v>
      </c>
      <c r="D112" s="124" t="s">
        <v>167</v>
      </c>
      <c r="E112" s="147" t="s">
        <v>96</v>
      </c>
      <c r="F112" s="153"/>
      <c r="G112" s="129" t="s">
        <v>72</v>
      </c>
      <c r="H112" s="97">
        <v>21000</v>
      </c>
      <c r="I112" s="103">
        <v>10500</v>
      </c>
      <c r="J112" s="104">
        <f t="shared" si="4"/>
        <v>10500</v>
      </c>
      <c r="K112" s="118" t="str">
        <f t="shared" si="5"/>
        <v>00001060000000000000</v>
      </c>
      <c r="L112" s="107" t="s">
        <v>166</v>
      </c>
    </row>
    <row r="113" spans="1:12" x14ac:dyDescent="0.2">
      <c r="A113" s="100" t="s">
        <v>168</v>
      </c>
      <c r="B113" s="101" t="s">
        <v>7</v>
      </c>
      <c r="C113" s="102" t="s">
        <v>72</v>
      </c>
      <c r="D113" s="124" t="s">
        <v>167</v>
      </c>
      <c r="E113" s="147" t="s">
        <v>170</v>
      </c>
      <c r="F113" s="153"/>
      <c r="G113" s="129" t="s">
        <v>72</v>
      </c>
      <c r="H113" s="97">
        <v>21000</v>
      </c>
      <c r="I113" s="103">
        <v>10500</v>
      </c>
      <c r="J113" s="104">
        <f t="shared" si="4"/>
        <v>10500</v>
      </c>
      <c r="K113" s="118" t="str">
        <f t="shared" si="5"/>
        <v>00001069000000050000</v>
      </c>
      <c r="L113" s="107" t="s">
        <v>169</v>
      </c>
    </row>
    <row r="114" spans="1:12" x14ac:dyDescent="0.2">
      <c r="A114" s="100" t="s">
        <v>171</v>
      </c>
      <c r="B114" s="101" t="s">
        <v>7</v>
      </c>
      <c r="C114" s="102" t="s">
        <v>72</v>
      </c>
      <c r="D114" s="124" t="s">
        <v>167</v>
      </c>
      <c r="E114" s="147" t="s">
        <v>170</v>
      </c>
      <c r="F114" s="153"/>
      <c r="G114" s="129" t="s">
        <v>8</v>
      </c>
      <c r="H114" s="97">
        <v>21000</v>
      </c>
      <c r="I114" s="103">
        <v>10500</v>
      </c>
      <c r="J114" s="104">
        <f t="shared" si="4"/>
        <v>10500</v>
      </c>
      <c r="K114" s="118" t="str">
        <f t="shared" si="5"/>
        <v>00001069000000050500</v>
      </c>
      <c r="L114" s="107" t="s">
        <v>172</v>
      </c>
    </row>
    <row r="115" spans="1:12" s="84" customFormat="1" x14ac:dyDescent="0.2">
      <c r="A115" s="79" t="s">
        <v>173</v>
      </c>
      <c r="B115" s="78" t="s">
        <v>7</v>
      </c>
      <c r="C115" s="121" t="s">
        <v>72</v>
      </c>
      <c r="D115" s="125" t="s">
        <v>167</v>
      </c>
      <c r="E115" s="150" t="s">
        <v>170</v>
      </c>
      <c r="F115" s="154"/>
      <c r="G115" s="122" t="s">
        <v>174</v>
      </c>
      <c r="H115" s="80">
        <v>21000</v>
      </c>
      <c r="I115" s="81">
        <v>10500</v>
      </c>
      <c r="J115" s="82">
        <f t="shared" si="4"/>
        <v>10500</v>
      </c>
      <c r="K115" s="118" t="str">
        <f t="shared" si="5"/>
        <v>00001069000000050540</v>
      </c>
      <c r="L115" s="83" t="str">
        <f>C115 &amp; D115 &amp;E115 &amp; F115 &amp; G115</f>
        <v>00001069000000050540</v>
      </c>
    </row>
    <row r="116" spans="1:12" x14ac:dyDescent="0.2">
      <c r="A116" s="100" t="s">
        <v>175</v>
      </c>
      <c r="B116" s="101" t="s">
        <v>7</v>
      </c>
      <c r="C116" s="102" t="s">
        <v>72</v>
      </c>
      <c r="D116" s="124" t="s">
        <v>177</v>
      </c>
      <c r="E116" s="147" t="s">
        <v>96</v>
      </c>
      <c r="F116" s="153"/>
      <c r="G116" s="129" t="s">
        <v>72</v>
      </c>
      <c r="H116" s="97">
        <v>30000</v>
      </c>
      <c r="I116" s="103"/>
      <c r="J116" s="104">
        <f t="shared" si="4"/>
        <v>30000</v>
      </c>
      <c r="K116" s="118" t="str">
        <f t="shared" si="5"/>
        <v>00001110000000000000</v>
      </c>
      <c r="L116" s="107" t="s">
        <v>176</v>
      </c>
    </row>
    <row r="117" spans="1:12" x14ac:dyDescent="0.2">
      <c r="A117" s="100" t="s">
        <v>178</v>
      </c>
      <c r="B117" s="101" t="s">
        <v>7</v>
      </c>
      <c r="C117" s="102" t="s">
        <v>72</v>
      </c>
      <c r="D117" s="124" t="s">
        <v>177</v>
      </c>
      <c r="E117" s="147" t="s">
        <v>180</v>
      </c>
      <c r="F117" s="153"/>
      <c r="G117" s="129" t="s">
        <v>72</v>
      </c>
      <c r="H117" s="97">
        <v>30000</v>
      </c>
      <c r="I117" s="103"/>
      <c r="J117" s="104">
        <f t="shared" si="4"/>
        <v>30000</v>
      </c>
      <c r="K117" s="118" t="str">
        <f t="shared" si="5"/>
        <v>00001119000040020000</v>
      </c>
      <c r="L117" s="107" t="s">
        <v>179</v>
      </c>
    </row>
    <row r="118" spans="1:12" x14ac:dyDescent="0.2">
      <c r="A118" s="100" t="s">
        <v>141</v>
      </c>
      <c r="B118" s="101" t="s">
        <v>7</v>
      </c>
      <c r="C118" s="102" t="s">
        <v>72</v>
      </c>
      <c r="D118" s="124" t="s">
        <v>177</v>
      </c>
      <c r="E118" s="147" t="s">
        <v>180</v>
      </c>
      <c r="F118" s="153"/>
      <c r="G118" s="129" t="s">
        <v>143</v>
      </c>
      <c r="H118" s="97">
        <v>30000</v>
      </c>
      <c r="I118" s="103"/>
      <c r="J118" s="104">
        <f t="shared" si="4"/>
        <v>30000</v>
      </c>
      <c r="K118" s="118" t="str">
        <f t="shared" si="5"/>
        <v>00001119000040020800</v>
      </c>
      <c r="L118" s="107" t="s">
        <v>181</v>
      </c>
    </row>
    <row r="119" spans="1:12" s="84" customFormat="1" x14ac:dyDescent="0.2">
      <c r="A119" s="79" t="s">
        <v>182</v>
      </c>
      <c r="B119" s="78" t="s">
        <v>7</v>
      </c>
      <c r="C119" s="121" t="s">
        <v>72</v>
      </c>
      <c r="D119" s="125" t="s">
        <v>177</v>
      </c>
      <c r="E119" s="150" t="s">
        <v>180</v>
      </c>
      <c r="F119" s="154"/>
      <c r="G119" s="122" t="s">
        <v>183</v>
      </c>
      <c r="H119" s="80">
        <v>30000</v>
      </c>
      <c r="I119" s="81"/>
      <c r="J119" s="82">
        <f t="shared" si="4"/>
        <v>30000</v>
      </c>
      <c r="K119" s="118" t="str">
        <f t="shared" si="5"/>
        <v>00001119000040020870</v>
      </c>
      <c r="L119" s="83" t="str">
        <f>C119 &amp; D119 &amp;E119 &amp; F119 &amp; G119</f>
        <v>00001119000040020870</v>
      </c>
    </row>
    <row r="120" spans="1:12" x14ac:dyDescent="0.2">
      <c r="A120" s="100" t="s">
        <v>184</v>
      </c>
      <c r="B120" s="101" t="s">
        <v>7</v>
      </c>
      <c r="C120" s="102" t="s">
        <v>72</v>
      </c>
      <c r="D120" s="124" t="s">
        <v>186</v>
      </c>
      <c r="E120" s="147" t="s">
        <v>96</v>
      </c>
      <c r="F120" s="153"/>
      <c r="G120" s="129" t="s">
        <v>72</v>
      </c>
      <c r="H120" s="97">
        <v>20000</v>
      </c>
      <c r="I120" s="103">
        <v>3398.4</v>
      </c>
      <c r="J120" s="104">
        <f t="shared" si="4"/>
        <v>16601.599999999999</v>
      </c>
      <c r="K120" s="118" t="str">
        <f t="shared" si="5"/>
        <v>00001130000000000000</v>
      </c>
      <c r="L120" s="107" t="s">
        <v>185</v>
      </c>
    </row>
    <row r="121" spans="1:12" ht="22.5" x14ac:dyDescent="0.2">
      <c r="A121" s="100" t="s">
        <v>187</v>
      </c>
      <c r="B121" s="101" t="s">
        <v>7</v>
      </c>
      <c r="C121" s="102" t="s">
        <v>72</v>
      </c>
      <c r="D121" s="124" t="s">
        <v>186</v>
      </c>
      <c r="E121" s="147" t="s">
        <v>189</v>
      </c>
      <c r="F121" s="153"/>
      <c r="G121" s="129" t="s">
        <v>72</v>
      </c>
      <c r="H121" s="97">
        <v>20000</v>
      </c>
      <c r="I121" s="103">
        <v>3398.4</v>
      </c>
      <c r="J121" s="104">
        <f t="shared" si="4"/>
        <v>16601.599999999999</v>
      </c>
      <c r="K121" s="118" t="str">
        <f t="shared" si="5"/>
        <v>00001139000040110000</v>
      </c>
      <c r="L121" s="107" t="s">
        <v>188</v>
      </c>
    </row>
    <row r="122" spans="1:12" ht="22.5" x14ac:dyDescent="0.2">
      <c r="A122" s="100" t="s">
        <v>122</v>
      </c>
      <c r="B122" s="101" t="s">
        <v>7</v>
      </c>
      <c r="C122" s="102" t="s">
        <v>72</v>
      </c>
      <c r="D122" s="124" t="s">
        <v>186</v>
      </c>
      <c r="E122" s="147" t="s">
        <v>189</v>
      </c>
      <c r="F122" s="153"/>
      <c r="G122" s="129" t="s">
        <v>7</v>
      </c>
      <c r="H122" s="97">
        <v>20000</v>
      </c>
      <c r="I122" s="103">
        <v>3398.4</v>
      </c>
      <c r="J122" s="104">
        <f t="shared" si="4"/>
        <v>16601.599999999999</v>
      </c>
      <c r="K122" s="118" t="str">
        <f t="shared" si="5"/>
        <v>00001139000040110200</v>
      </c>
      <c r="L122" s="107" t="s">
        <v>190</v>
      </c>
    </row>
    <row r="123" spans="1:12" ht="22.5" x14ac:dyDescent="0.2">
      <c r="A123" s="100" t="s">
        <v>124</v>
      </c>
      <c r="B123" s="101" t="s">
        <v>7</v>
      </c>
      <c r="C123" s="102" t="s">
        <v>72</v>
      </c>
      <c r="D123" s="124" t="s">
        <v>186</v>
      </c>
      <c r="E123" s="147" t="s">
        <v>189</v>
      </c>
      <c r="F123" s="153"/>
      <c r="G123" s="129" t="s">
        <v>126</v>
      </c>
      <c r="H123" s="97">
        <v>20000</v>
      </c>
      <c r="I123" s="103">
        <v>3398.4</v>
      </c>
      <c r="J123" s="104">
        <f t="shared" si="4"/>
        <v>16601.599999999999</v>
      </c>
      <c r="K123" s="118" t="str">
        <f t="shared" si="5"/>
        <v>00001139000040110240</v>
      </c>
      <c r="L123" s="107" t="s">
        <v>191</v>
      </c>
    </row>
    <row r="124" spans="1:12" s="84" customFormat="1" ht="22.5" x14ac:dyDescent="0.2">
      <c r="A124" s="79" t="s">
        <v>127</v>
      </c>
      <c r="B124" s="78" t="s">
        <v>7</v>
      </c>
      <c r="C124" s="121" t="s">
        <v>72</v>
      </c>
      <c r="D124" s="125" t="s">
        <v>186</v>
      </c>
      <c r="E124" s="150" t="s">
        <v>189</v>
      </c>
      <c r="F124" s="154"/>
      <c r="G124" s="122" t="s">
        <v>128</v>
      </c>
      <c r="H124" s="80">
        <v>20000</v>
      </c>
      <c r="I124" s="81">
        <v>3398.4</v>
      </c>
      <c r="J124" s="82">
        <f t="shared" si="4"/>
        <v>16601.599999999999</v>
      </c>
      <c r="K124" s="118" t="str">
        <f t="shared" si="5"/>
        <v>00001139000040110244</v>
      </c>
      <c r="L124" s="83" t="str">
        <f>C124 &amp; D124 &amp;E124 &amp; F124 &amp; G124</f>
        <v>00001139000040110244</v>
      </c>
    </row>
    <row r="125" spans="1:12" x14ac:dyDescent="0.2">
      <c r="A125" s="100" t="s">
        <v>192</v>
      </c>
      <c r="B125" s="101" t="s">
        <v>7</v>
      </c>
      <c r="C125" s="102" t="s">
        <v>72</v>
      </c>
      <c r="D125" s="124" t="s">
        <v>194</v>
      </c>
      <c r="E125" s="147" t="s">
        <v>96</v>
      </c>
      <c r="F125" s="153"/>
      <c r="G125" s="129" t="s">
        <v>72</v>
      </c>
      <c r="H125" s="97">
        <v>71480</v>
      </c>
      <c r="I125" s="103">
        <v>24369.06</v>
      </c>
      <c r="J125" s="104">
        <f t="shared" si="4"/>
        <v>47110.94</v>
      </c>
      <c r="K125" s="118" t="str">
        <f t="shared" si="5"/>
        <v>00002000000000000000</v>
      </c>
      <c r="L125" s="107" t="s">
        <v>193</v>
      </c>
    </row>
    <row r="126" spans="1:12" x14ac:dyDescent="0.2">
      <c r="A126" s="100" t="s">
        <v>195</v>
      </c>
      <c r="B126" s="101" t="s">
        <v>7</v>
      </c>
      <c r="C126" s="102" t="s">
        <v>72</v>
      </c>
      <c r="D126" s="124" t="s">
        <v>197</v>
      </c>
      <c r="E126" s="147" t="s">
        <v>96</v>
      </c>
      <c r="F126" s="153"/>
      <c r="G126" s="129" t="s">
        <v>72</v>
      </c>
      <c r="H126" s="97">
        <v>71480</v>
      </c>
      <c r="I126" s="103">
        <v>24369.06</v>
      </c>
      <c r="J126" s="104">
        <f t="shared" si="4"/>
        <v>47110.94</v>
      </c>
      <c r="K126" s="118" t="str">
        <f t="shared" si="5"/>
        <v>00002030000000000000</v>
      </c>
      <c r="L126" s="107" t="s">
        <v>196</v>
      </c>
    </row>
    <row r="127" spans="1:12" x14ac:dyDescent="0.2">
      <c r="A127" s="100" t="s">
        <v>198</v>
      </c>
      <c r="B127" s="101" t="s">
        <v>7</v>
      </c>
      <c r="C127" s="102" t="s">
        <v>72</v>
      </c>
      <c r="D127" s="124" t="s">
        <v>197</v>
      </c>
      <c r="E127" s="147" t="s">
        <v>200</v>
      </c>
      <c r="F127" s="153"/>
      <c r="G127" s="129" t="s">
        <v>72</v>
      </c>
      <c r="H127" s="97">
        <v>71480</v>
      </c>
      <c r="I127" s="103">
        <v>24369.06</v>
      </c>
      <c r="J127" s="104">
        <f t="shared" si="4"/>
        <v>47110.94</v>
      </c>
      <c r="K127" s="118" t="str">
        <f t="shared" si="5"/>
        <v>00002039000051180000</v>
      </c>
      <c r="L127" s="107" t="s">
        <v>199</v>
      </c>
    </row>
    <row r="128" spans="1:12" ht="56.25" x14ac:dyDescent="0.2">
      <c r="A128" s="100" t="s">
        <v>104</v>
      </c>
      <c r="B128" s="101" t="s">
        <v>7</v>
      </c>
      <c r="C128" s="102" t="s">
        <v>72</v>
      </c>
      <c r="D128" s="124" t="s">
        <v>197</v>
      </c>
      <c r="E128" s="147" t="s">
        <v>200</v>
      </c>
      <c r="F128" s="153"/>
      <c r="G128" s="129" t="s">
        <v>106</v>
      </c>
      <c r="H128" s="97">
        <v>70000</v>
      </c>
      <c r="I128" s="103">
        <v>24369.06</v>
      </c>
      <c r="J128" s="104">
        <f t="shared" si="4"/>
        <v>45630.94</v>
      </c>
      <c r="K128" s="118" t="str">
        <f t="shared" si="5"/>
        <v>00002039000051180100</v>
      </c>
      <c r="L128" s="107" t="s">
        <v>201</v>
      </c>
    </row>
    <row r="129" spans="1:12" ht="22.5" x14ac:dyDescent="0.2">
      <c r="A129" s="100" t="s">
        <v>107</v>
      </c>
      <c r="B129" s="101" t="s">
        <v>7</v>
      </c>
      <c r="C129" s="102" t="s">
        <v>72</v>
      </c>
      <c r="D129" s="124" t="s">
        <v>197</v>
      </c>
      <c r="E129" s="147" t="s">
        <v>200</v>
      </c>
      <c r="F129" s="153"/>
      <c r="G129" s="129" t="s">
        <v>109</v>
      </c>
      <c r="H129" s="97">
        <v>70000</v>
      </c>
      <c r="I129" s="103">
        <v>24369.06</v>
      </c>
      <c r="J129" s="104">
        <f t="shared" si="4"/>
        <v>45630.94</v>
      </c>
      <c r="K129" s="118" t="str">
        <f t="shared" si="5"/>
        <v>00002039000051180120</v>
      </c>
      <c r="L129" s="107" t="s">
        <v>202</v>
      </c>
    </row>
    <row r="130" spans="1:12" s="84" customFormat="1" ht="22.5" x14ac:dyDescent="0.2">
      <c r="A130" s="79" t="s">
        <v>110</v>
      </c>
      <c r="B130" s="78" t="s">
        <v>7</v>
      </c>
      <c r="C130" s="121" t="s">
        <v>72</v>
      </c>
      <c r="D130" s="125" t="s">
        <v>197</v>
      </c>
      <c r="E130" s="150" t="s">
        <v>200</v>
      </c>
      <c r="F130" s="154"/>
      <c r="G130" s="122" t="s">
        <v>111</v>
      </c>
      <c r="H130" s="80">
        <v>54000</v>
      </c>
      <c r="I130" s="81">
        <v>19452</v>
      </c>
      <c r="J130" s="82">
        <f t="shared" si="4"/>
        <v>34548</v>
      </c>
      <c r="K130" s="118" t="str">
        <f t="shared" si="5"/>
        <v>00002039000051180121</v>
      </c>
      <c r="L130" s="83" t="str">
        <f>C130 &amp; D130 &amp;E130 &amp; F130 &amp; G130</f>
        <v>00002039000051180121</v>
      </c>
    </row>
    <row r="131" spans="1:12" s="84" customFormat="1" ht="33.75" x14ac:dyDescent="0.2">
      <c r="A131" s="79" t="s">
        <v>114</v>
      </c>
      <c r="B131" s="78" t="s">
        <v>7</v>
      </c>
      <c r="C131" s="121" t="s">
        <v>72</v>
      </c>
      <c r="D131" s="125" t="s">
        <v>197</v>
      </c>
      <c r="E131" s="150" t="s">
        <v>200</v>
      </c>
      <c r="F131" s="154"/>
      <c r="G131" s="122" t="s">
        <v>115</v>
      </c>
      <c r="H131" s="80">
        <v>16000</v>
      </c>
      <c r="I131" s="81">
        <v>4917.0600000000004</v>
      </c>
      <c r="J131" s="82">
        <f t="shared" si="4"/>
        <v>11082.94</v>
      </c>
      <c r="K131" s="118" t="str">
        <f t="shared" si="5"/>
        <v>00002039000051180129</v>
      </c>
      <c r="L131" s="83" t="str">
        <f>C131 &amp; D131 &amp;E131 &amp; F131 &amp; G131</f>
        <v>00002039000051180129</v>
      </c>
    </row>
    <row r="132" spans="1:12" ht="22.5" x14ac:dyDescent="0.2">
      <c r="A132" s="100" t="s">
        <v>122</v>
      </c>
      <c r="B132" s="101" t="s">
        <v>7</v>
      </c>
      <c r="C132" s="102" t="s">
        <v>72</v>
      </c>
      <c r="D132" s="124" t="s">
        <v>197</v>
      </c>
      <c r="E132" s="147" t="s">
        <v>200</v>
      </c>
      <c r="F132" s="153"/>
      <c r="G132" s="129" t="s">
        <v>7</v>
      </c>
      <c r="H132" s="97">
        <v>1480</v>
      </c>
      <c r="I132" s="103"/>
      <c r="J132" s="104">
        <f t="shared" si="4"/>
        <v>1480</v>
      </c>
      <c r="K132" s="118" t="str">
        <f t="shared" si="5"/>
        <v>00002039000051180200</v>
      </c>
      <c r="L132" s="107" t="s">
        <v>203</v>
      </c>
    </row>
    <row r="133" spans="1:12" ht="22.5" x14ac:dyDescent="0.2">
      <c r="A133" s="100" t="s">
        <v>124</v>
      </c>
      <c r="B133" s="101" t="s">
        <v>7</v>
      </c>
      <c r="C133" s="102" t="s">
        <v>72</v>
      </c>
      <c r="D133" s="124" t="s">
        <v>197</v>
      </c>
      <c r="E133" s="147" t="s">
        <v>200</v>
      </c>
      <c r="F133" s="153"/>
      <c r="G133" s="129" t="s">
        <v>126</v>
      </c>
      <c r="H133" s="97">
        <v>1480</v>
      </c>
      <c r="I133" s="103"/>
      <c r="J133" s="104">
        <f t="shared" si="4"/>
        <v>1480</v>
      </c>
      <c r="K133" s="118" t="str">
        <f t="shared" si="5"/>
        <v>00002039000051180240</v>
      </c>
      <c r="L133" s="107" t="s">
        <v>204</v>
      </c>
    </row>
    <row r="134" spans="1:12" s="84" customFormat="1" ht="22.5" x14ac:dyDescent="0.2">
      <c r="A134" s="79" t="s">
        <v>127</v>
      </c>
      <c r="B134" s="78" t="s">
        <v>7</v>
      </c>
      <c r="C134" s="121" t="s">
        <v>72</v>
      </c>
      <c r="D134" s="125" t="s">
        <v>197</v>
      </c>
      <c r="E134" s="150" t="s">
        <v>200</v>
      </c>
      <c r="F134" s="154"/>
      <c r="G134" s="122" t="s">
        <v>128</v>
      </c>
      <c r="H134" s="80">
        <v>1480</v>
      </c>
      <c r="I134" s="81"/>
      <c r="J134" s="82">
        <f t="shared" si="4"/>
        <v>1480</v>
      </c>
      <c r="K134" s="118" t="str">
        <f t="shared" si="5"/>
        <v>00002039000051180244</v>
      </c>
      <c r="L134" s="83" t="str">
        <f>C134 &amp; D134 &amp;E134 &amp; F134 &amp; G134</f>
        <v>00002039000051180244</v>
      </c>
    </row>
    <row r="135" spans="1:12" ht="22.5" x14ac:dyDescent="0.2">
      <c r="A135" s="100" t="s">
        <v>205</v>
      </c>
      <c r="B135" s="101" t="s">
        <v>7</v>
      </c>
      <c r="C135" s="102" t="s">
        <v>72</v>
      </c>
      <c r="D135" s="124" t="s">
        <v>207</v>
      </c>
      <c r="E135" s="147" t="s">
        <v>96</v>
      </c>
      <c r="F135" s="153"/>
      <c r="G135" s="129" t="s">
        <v>72</v>
      </c>
      <c r="H135" s="97">
        <v>13900</v>
      </c>
      <c r="I135" s="103">
        <v>1376</v>
      </c>
      <c r="J135" s="104">
        <f t="shared" ref="J135:J166" si="6">H135-I135</f>
        <v>12524</v>
      </c>
      <c r="K135" s="118" t="str">
        <f t="shared" ref="K135:K166" si="7">C135 &amp; D135 &amp;E135 &amp; F135 &amp; G135</f>
        <v>00003000000000000000</v>
      </c>
      <c r="L135" s="107" t="s">
        <v>206</v>
      </c>
    </row>
    <row r="136" spans="1:12" x14ac:dyDescent="0.2">
      <c r="A136" s="100" t="s">
        <v>208</v>
      </c>
      <c r="B136" s="101" t="s">
        <v>7</v>
      </c>
      <c r="C136" s="102" t="s">
        <v>72</v>
      </c>
      <c r="D136" s="124" t="s">
        <v>210</v>
      </c>
      <c r="E136" s="147" t="s">
        <v>96</v>
      </c>
      <c r="F136" s="153"/>
      <c r="G136" s="129" t="s">
        <v>72</v>
      </c>
      <c r="H136" s="97">
        <v>13900</v>
      </c>
      <c r="I136" s="103">
        <v>1376</v>
      </c>
      <c r="J136" s="104">
        <f t="shared" si="6"/>
        <v>12524</v>
      </c>
      <c r="K136" s="118" t="str">
        <f t="shared" si="7"/>
        <v>00003100000000000000</v>
      </c>
      <c r="L136" s="107" t="s">
        <v>209</v>
      </c>
    </row>
    <row r="137" spans="1:12" x14ac:dyDescent="0.2">
      <c r="A137" s="100"/>
      <c r="B137" s="101" t="s">
        <v>7</v>
      </c>
      <c r="C137" s="102" t="s">
        <v>72</v>
      </c>
      <c r="D137" s="124" t="s">
        <v>210</v>
      </c>
      <c r="E137" s="147" t="s">
        <v>212</v>
      </c>
      <c r="F137" s="153"/>
      <c r="G137" s="129" t="s">
        <v>72</v>
      </c>
      <c r="H137" s="97">
        <v>13900</v>
      </c>
      <c r="I137" s="103">
        <v>1376</v>
      </c>
      <c r="J137" s="104">
        <f t="shared" si="6"/>
        <v>12524</v>
      </c>
      <c r="K137" s="118" t="str">
        <f t="shared" si="7"/>
        <v>00003109000040140000</v>
      </c>
      <c r="L137" s="107" t="s">
        <v>211</v>
      </c>
    </row>
    <row r="138" spans="1:12" ht="22.5" x14ac:dyDescent="0.2">
      <c r="A138" s="100" t="s">
        <v>122</v>
      </c>
      <c r="B138" s="101" t="s">
        <v>7</v>
      </c>
      <c r="C138" s="102" t="s">
        <v>72</v>
      </c>
      <c r="D138" s="124" t="s">
        <v>210</v>
      </c>
      <c r="E138" s="147" t="s">
        <v>212</v>
      </c>
      <c r="F138" s="153"/>
      <c r="G138" s="129" t="s">
        <v>7</v>
      </c>
      <c r="H138" s="97">
        <v>13900</v>
      </c>
      <c r="I138" s="103">
        <v>1376</v>
      </c>
      <c r="J138" s="104">
        <f t="shared" si="6"/>
        <v>12524</v>
      </c>
      <c r="K138" s="118" t="str">
        <f t="shared" si="7"/>
        <v>00003109000040140200</v>
      </c>
      <c r="L138" s="107" t="s">
        <v>213</v>
      </c>
    </row>
    <row r="139" spans="1:12" ht="22.5" x14ac:dyDescent="0.2">
      <c r="A139" s="100" t="s">
        <v>124</v>
      </c>
      <c r="B139" s="101" t="s">
        <v>7</v>
      </c>
      <c r="C139" s="102" t="s">
        <v>72</v>
      </c>
      <c r="D139" s="124" t="s">
        <v>210</v>
      </c>
      <c r="E139" s="147" t="s">
        <v>212</v>
      </c>
      <c r="F139" s="153"/>
      <c r="G139" s="129" t="s">
        <v>126</v>
      </c>
      <c r="H139" s="97">
        <v>13900</v>
      </c>
      <c r="I139" s="103">
        <v>1376</v>
      </c>
      <c r="J139" s="104">
        <f t="shared" si="6"/>
        <v>12524</v>
      </c>
      <c r="K139" s="118" t="str">
        <f t="shared" si="7"/>
        <v>00003109000040140240</v>
      </c>
      <c r="L139" s="107" t="s">
        <v>214</v>
      </c>
    </row>
    <row r="140" spans="1:12" s="84" customFormat="1" ht="22.5" x14ac:dyDescent="0.2">
      <c r="A140" s="79" t="s">
        <v>127</v>
      </c>
      <c r="B140" s="78" t="s">
        <v>7</v>
      </c>
      <c r="C140" s="121" t="s">
        <v>72</v>
      </c>
      <c r="D140" s="125" t="s">
        <v>210</v>
      </c>
      <c r="E140" s="150" t="s">
        <v>212</v>
      </c>
      <c r="F140" s="154"/>
      <c r="G140" s="122" t="s">
        <v>128</v>
      </c>
      <c r="H140" s="80">
        <v>13900</v>
      </c>
      <c r="I140" s="81">
        <v>1376</v>
      </c>
      <c r="J140" s="82">
        <f t="shared" si="6"/>
        <v>12524</v>
      </c>
      <c r="K140" s="118" t="str">
        <f t="shared" si="7"/>
        <v>00003109000040140244</v>
      </c>
      <c r="L140" s="83" t="str">
        <f>C140 &amp; D140 &amp;E140 &amp; F140 &amp; G140</f>
        <v>00003109000040140244</v>
      </c>
    </row>
    <row r="141" spans="1:12" x14ac:dyDescent="0.2">
      <c r="A141" s="100" t="s">
        <v>215</v>
      </c>
      <c r="B141" s="101" t="s">
        <v>7</v>
      </c>
      <c r="C141" s="102" t="s">
        <v>72</v>
      </c>
      <c r="D141" s="124" t="s">
        <v>217</v>
      </c>
      <c r="E141" s="147" t="s">
        <v>96</v>
      </c>
      <c r="F141" s="153"/>
      <c r="G141" s="129" t="s">
        <v>72</v>
      </c>
      <c r="H141" s="97">
        <v>398075.73</v>
      </c>
      <c r="I141" s="103">
        <v>7453.22</v>
      </c>
      <c r="J141" s="104">
        <f t="shared" si="6"/>
        <v>390622.51</v>
      </c>
      <c r="K141" s="118" t="str">
        <f t="shared" si="7"/>
        <v>00004000000000000000</v>
      </c>
      <c r="L141" s="107" t="s">
        <v>216</v>
      </c>
    </row>
    <row r="142" spans="1:12" x14ac:dyDescent="0.2">
      <c r="A142" s="100" t="s">
        <v>218</v>
      </c>
      <c r="B142" s="101" t="s">
        <v>7</v>
      </c>
      <c r="C142" s="102" t="s">
        <v>72</v>
      </c>
      <c r="D142" s="124" t="s">
        <v>220</v>
      </c>
      <c r="E142" s="147" t="s">
        <v>96</v>
      </c>
      <c r="F142" s="153"/>
      <c r="G142" s="129" t="s">
        <v>72</v>
      </c>
      <c r="H142" s="97">
        <v>397575.73</v>
      </c>
      <c r="I142" s="103">
        <v>7453.22</v>
      </c>
      <c r="J142" s="104">
        <f t="shared" si="6"/>
        <v>390122.51</v>
      </c>
      <c r="K142" s="118" t="str">
        <f t="shared" si="7"/>
        <v>00004090000000000000</v>
      </c>
      <c r="L142" s="107" t="s">
        <v>219</v>
      </c>
    </row>
    <row r="143" spans="1:12" ht="45" x14ac:dyDescent="0.2">
      <c r="A143" s="100" t="s">
        <v>221</v>
      </c>
      <c r="B143" s="101" t="s">
        <v>7</v>
      </c>
      <c r="C143" s="102" t="s">
        <v>72</v>
      </c>
      <c r="D143" s="124" t="s">
        <v>220</v>
      </c>
      <c r="E143" s="147" t="s">
        <v>223</v>
      </c>
      <c r="F143" s="153"/>
      <c r="G143" s="129" t="s">
        <v>72</v>
      </c>
      <c r="H143" s="97">
        <v>397575.73</v>
      </c>
      <c r="I143" s="103">
        <v>7453.22</v>
      </c>
      <c r="J143" s="104">
        <f t="shared" si="6"/>
        <v>390122.51</v>
      </c>
      <c r="K143" s="118" t="str">
        <f t="shared" si="7"/>
        <v>00004090200000000000</v>
      </c>
      <c r="L143" s="107" t="s">
        <v>222</v>
      </c>
    </row>
    <row r="144" spans="1:12" ht="45" x14ac:dyDescent="0.2">
      <c r="A144" s="100" t="s">
        <v>224</v>
      </c>
      <c r="B144" s="101" t="s">
        <v>7</v>
      </c>
      <c r="C144" s="102" t="s">
        <v>72</v>
      </c>
      <c r="D144" s="124" t="s">
        <v>220</v>
      </c>
      <c r="E144" s="147" t="s">
        <v>226</v>
      </c>
      <c r="F144" s="153"/>
      <c r="G144" s="129" t="s">
        <v>72</v>
      </c>
      <c r="H144" s="97">
        <v>169000</v>
      </c>
      <c r="I144" s="103"/>
      <c r="J144" s="104">
        <f t="shared" si="6"/>
        <v>169000</v>
      </c>
      <c r="K144" s="118" t="str">
        <f t="shared" si="7"/>
        <v>00004090210071520000</v>
      </c>
      <c r="L144" s="107" t="s">
        <v>225</v>
      </c>
    </row>
    <row r="145" spans="1:12" ht="22.5" x14ac:dyDescent="0.2">
      <c r="A145" s="100" t="s">
        <v>122</v>
      </c>
      <c r="B145" s="101" t="s">
        <v>7</v>
      </c>
      <c r="C145" s="102" t="s">
        <v>72</v>
      </c>
      <c r="D145" s="124" t="s">
        <v>220</v>
      </c>
      <c r="E145" s="147" t="s">
        <v>226</v>
      </c>
      <c r="F145" s="153"/>
      <c r="G145" s="129" t="s">
        <v>7</v>
      </c>
      <c r="H145" s="97">
        <v>169000</v>
      </c>
      <c r="I145" s="103"/>
      <c r="J145" s="104">
        <f t="shared" si="6"/>
        <v>169000</v>
      </c>
      <c r="K145" s="118" t="str">
        <f t="shared" si="7"/>
        <v>00004090210071520200</v>
      </c>
      <c r="L145" s="107" t="s">
        <v>227</v>
      </c>
    </row>
    <row r="146" spans="1:12" ht="22.5" x14ac:dyDescent="0.2">
      <c r="A146" s="100" t="s">
        <v>124</v>
      </c>
      <c r="B146" s="101" t="s">
        <v>7</v>
      </c>
      <c r="C146" s="102" t="s">
        <v>72</v>
      </c>
      <c r="D146" s="124" t="s">
        <v>220</v>
      </c>
      <c r="E146" s="147" t="s">
        <v>226</v>
      </c>
      <c r="F146" s="153"/>
      <c r="G146" s="129" t="s">
        <v>126</v>
      </c>
      <c r="H146" s="97">
        <v>169000</v>
      </c>
      <c r="I146" s="103"/>
      <c r="J146" s="104">
        <f t="shared" si="6"/>
        <v>169000</v>
      </c>
      <c r="K146" s="118" t="str">
        <f t="shared" si="7"/>
        <v>00004090210071520240</v>
      </c>
      <c r="L146" s="107" t="s">
        <v>228</v>
      </c>
    </row>
    <row r="147" spans="1:12" s="84" customFormat="1" ht="22.5" x14ac:dyDescent="0.2">
      <c r="A147" s="79" t="s">
        <v>127</v>
      </c>
      <c r="B147" s="78" t="s">
        <v>7</v>
      </c>
      <c r="C147" s="121" t="s">
        <v>72</v>
      </c>
      <c r="D147" s="125" t="s">
        <v>220</v>
      </c>
      <c r="E147" s="150" t="s">
        <v>226</v>
      </c>
      <c r="F147" s="154"/>
      <c r="G147" s="122" t="s">
        <v>128</v>
      </c>
      <c r="H147" s="80">
        <v>169000</v>
      </c>
      <c r="I147" s="81"/>
      <c r="J147" s="82">
        <f t="shared" si="6"/>
        <v>169000</v>
      </c>
      <c r="K147" s="118" t="str">
        <f t="shared" si="7"/>
        <v>00004090210071520244</v>
      </c>
      <c r="L147" s="83" t="str">
        <f>C147 &amp; D147 &amp;E147 &amp; F147 &amp; G147</f>
        <v>00004090210071520244</v>
      </c>
    </row>
    <row r="148" spans="1:12" ht="45" x14ac:dyDescent="0.2">
      <c r="A148" s="100" t="s">
        <v>229</v>
      </c>
      <c r="B148" s="101" t="s">
        <v>7</v>
      </c>
      <c r="C148" s="102" t="s">
        <v>72</v>
      </c>
      <c r="D148" s="124" t="s">
        <v>220</v>
      </c>
      <c r="E148" s="147" t="s">
        <v>231</v>
      </c>
      <c r="F148" s="153"/>
      <c r="G148" s="129" t="s">
        <v>72</v>
      </c>
      <c r="H148" s="97">
        <v>115000</v>
      </c>
      <c r="I148" s="103"/>
      <c r="J148" s="104">
        <f t="shared" si="6"/>
        <v>115000</v>
      </c>
      <c r="K148" s="118" t="str">
        <f t="shared" si="7"/>
        <v>000040902100S1510000</v>
      </c>
      <c r="L148" s="107" t="s">
        <v>230</v>
      </c>
    </row>
    <row r="149" spans="1:12" ht="22.5" x14ac:dyDescent="0.2">
      <c r="A149" s="100" t="s">
        <v>122</v>
      </c>
      <c r="B149" s="101" t="s">
        <v>7</v>
      </c>
      <c r="C149" s="102" t="s">
        <v>72</v>
      </c>
      <c r="D149" s="124" t="s">
        <v>220</v>
      </c>
      <c r="E149" s="147" t="s">
        <v>231</v>
      </c>
      <c r="F149" s="153"/>
      <c r="G149" s="129" t="s">
        <v>7</v>
      </c>
      <c r="H149" s="97">
        <v>115000</v>
      </c>
      <c r="I149" s="103"/>
      <c r="J149" s="104">
        <f t="shared" si="6"/>
        <v>115000</v>
      </c>
      <c r="K149" s="118" t="str">
        <f t="shared" si="7"/>
        <v>000040902100S1510200</v>
      </c>
      <c r="L149" s="107" t="s">
        <v>232</v>
      </c>
    </row>
    <row r="150" spans="1:12" ht="22.5" x14ac:dyDescent="0.2">
      <c r="A150" s="100" t="s">
        <v>124</v>
      </c>
      <c r="B150" s="101" t="s">
        <v>7</v>
      </c>
      <c r="C150" s="102" t="s">
        <v>72</v>
      </c>
      <c r="D150" s="124" t="s">
        <v>220</v>
      </c>
      <c r="E150" s="147" t="s">
        <v>231</v>
      </c>
      <c r="F150" s="153"/>
      <c r="G150" s="129" t="s">
        <v>126</v>
      </c>
      <c r="H150" s="97">
        <v>115000</v>
      </c>
      <c r="I150" s="103"/>
      <c r="J150" s="104">
        <f t="shared" si="6"/>
        <v>115000</v>
      </c>
      <c r="K150" s="118" t="str">
        <f t="shared" si="7"/>
        <v>000040902100S1510240</v>
      </c>
      <c r="L150" s="107" t="s">
        <v>233</v>
      </c>
    </row>
    <row r="151" spans="1:12" s="84" customFormat="1" ht="22.5" x14ac:dyDescent="0.2">
      <c r="A151" s="79" t="s">
        <v>127</v>
      </c>
      <c r="B151" s="78" t="s">
        <v>7</v>
      </c>
      <c r="C151" s="121" t="s">
        <v>72</v>
      </c>
      <c r="D151" s="125" t="s">
        <v>220</v>
      </c>
      <c r="E151" s="150" t="s">
        <v>231</v>
      </c>
      <c r="F151" s="154"/>
      <c r="G151" s="122" t="s">
        <v>128</v>
      </c>
      <c r="H151" s="80">
        <v>115000</v>
      </c>
      <c r="I151" s="81"/>
      <c r="J151" s="82">
        <f t="shared" si="6"/>
        <v>115000</v>
      </c>
      <c r="K151" s="118" t="str">
        <f t="shared" si="7"/>
        <v>000040902100S1510244</v>
      </c>
      <c r="L151" s="83" t="str">
        <f>C151 &amp; D151 &amp;E151 &amp; F151 &amp; G151</f>
        <v>000040902100S1510244</v>
      </c>
    </row>
    <row r="152" spans="1:12" ht="33.75" x14ac:dyDescent="0.2">
      <c r="A152" s="100" t="s">
        <v>234</v>
      </c>
      <c r="B152" s="101" t="s">
        <v>7</v>
      </c>
      <c r="C152" s="102" t="s">
        <v>72</v>
      </c>
      <c r="D152" s="124" t="s">
        <v>220</v>
      </c>
      <c r="E152" s="147" t="s">
        <v>236</v>
      </c>
      <c r="F152" s="153"/>
      <c r="G152" s="129" t="s">
        <v>72</v>
      </c>
      <c r="H152" s="97">
        <v>113575.73</v>
      </c>
      <c r="I152" s="103">
        <v>7453.22</v>
      </c>
      <c r="J152" s="104">
        <f t="shared" si="6"/>
        <v>106122.51</v>
      </c>
      <c r="K152" s="118" t="str">
        <f t="shared" si="7"/>
        <v>00004090220040230000</v>
      </c>
      <c r="L152" s="107" t="s">
        <v>235</v>
      </c>
    </row>
    <row r="153" spans="1:12" ht="22.5" x14ac:dyDescent="0.2">
      <c r="A153" s="100" t="s">
        <v>122</v>
      </c>
      <c r="B153" s="101" t="s">
        <v>7</v>
      </c>
      <c r="C153" s="102" t="s">
        <v>72</v>
      </c>
      <c r="D153" s="124" t="s">
        <v>220</v>
      </c>
      <c r="E153" s="147" t="s">
        <v>236</v>
      </c>
      <c r="F153" s="153"/>
      <c r="G153" s="129" t="s">
        <v>7</v>
      </c>
      <c r="H153" s="97">
        <v>113575.73</v>
      </c>
      <c r="I153" s="103">
        <v>7453.22</v>
      </c>
      <c r="J153" s="104">
        <f t="shared" si="6"/>
        <v>106122.51</v>
      </c>
      <c r="K153" s="118" t="str">
        <f t="shared" si="7"/>
        <v>00004090220040230200</v>
      </c>
      <c r="L153" s="107" t="s">
        <v>237</v>
      </c>
    </row>
    <row r="154" spans="1:12" ht="22.5" x14ac:dyDescent="0.2">
      <c r="A154" s="100" t="s">
        <v>124</v>
      </c>
      <c r="B154" s="101" t="s">
        <v>7</v>
      </c>
      <c r="C154" s="102" t="s">
        <v>72</v>
      </c>
      <c r="D154" s="124" t="s">
        <v>220</v>
      </c>
      <c r="E154" s="147" t="s">
        <v>236</v>
      </c>
      <c r="F154" s="153"/>
      <c r="G154" s="129" t="s">
        <v>126</v>
      </c>
      <c r="H154" s="97">
        <v>113575.73</v>
      </c>
      <c r="I154" s="103">
        <v>7453.22</v>
      </c>
      <c r="J154" s="104">
        <f t="shared" si="6"/>
        <v>106122.51</v>
      </c>
      <c r="K154" s="118" t="str">
        <f t="shared" si="7"/>
        <v>00004090220040230240</v>
      </c>
      <c r="L154" s="107" t="s">
        <v>238</v>
      </c>
    </row>
    <row r="155" spans="1:12" s="84" customFormat="1" ht="22.5" x14ac:dyDescent="0.2">
      <c r="A155" s="79" t="s">
        <v>127</v>
      </c>
      <c r="B155" s="78" t="s">
        <v>7</v>
      </c>
      <c r="C155" s="121" t="s">
        <v>72</v>
      </c>
      <c r="D155" s="125" t="s">
        <v>220</v>
      </c>
      <c r="E155" s="150" t="s">
        <v>236</v>
      </c>
      <c r="F155" s="154"/>
      <c r="G155" s="122" t="s">
        <v>128</v>
      </c>
      <c r="H155" s="80">
        <v>113575.73</v>
      </c>
      <c r="I155" s="81">
        <v>7453.22</v>
      </c>
      <c r="J155" s="82">
        <f t="shared" si="6"/>
        <v>106122.51</v>
      </c>
      <c r="K155" s="118" t="str">
        <f t="shared" si="7"/>
        <v>00004090220040230244</v>
      </c>
      <c r="L155" s="83" t="str">
        <f>C155 &amp; D155 &amp;E155 &amp; F155 &amp; G155</f>
        <v>00004090220040230244</v>
      </c>
    </row>
    <row r="156" spans="1:12" x14ac:dyDescent="0.2">
      <c r="A156" s="100" t="s">
        <v>239</v>
      </c>
      <c r="B156" s="101" t="s">
        <v>7</v>
      </c>
      <c r="C156" s="102" t="s">
        <v>72</v>
      </c>
      <c r="D156" s="124" t="s">
        <v>241</v>
      </c>
      <c r="E156" s="147" t="s">
        <v>96</v>
      </c>
      <c r="F156" s="153"/>
      <c r="G156" s="129" t="s">
        <v>72</v>
      </c>
      <c r="H156" s="97">
        <v>500</v>
      </c>
      <c r="I156" s="103"/>
      <c r="J156" s="104">
        <f t="shared" si="6"/>
        <v>500</v>
      </c>
      <c r="K156" s="118" t="str">
        <f t="shared" si="7"/>
        <v>00004120000000000000</v>
      </c>
      <c r="L156" s="107" t="s">
        <v>240</v>
      </c>
    </row>
    <row r="157" spans="1:12" x14ac:dyDescent="0.2">
      <c r="A157" s="100"/>
      <c r="B157" s="101" t="s">
        <v>7</v>
      </c>
      <c r="C157" s="102" t="s">
        <v>72</v>
      </c>
      <c r="D157" s="124" t="s">
        <v>241</v>
      </c>
      <c r="E157" s="147" t="s">
        <v>243</v>
      </c>
      <c r="F157" s="153"/>
      <c r="G157" s="129" t="s">
        <v>72</v>
      </c>
      <c r="H157" s="97">
        <v>500</v>
      </c>
      <c r="I157" s="103"/>
      <c r="J157" s="104">
        <f t="shared" si="6"/>
        <v>500</v>
      </c>
      <c r="K157" s="118" t="str">
        <f t="shared" si="7"/>
        <v>00004120300010000000</v>
      </c>
      <c r="L157" s="107" t="s">
        <v>242</v>
      </c>
    </row>
    <row r="158" spans="1:12" ht="33.75" x14ac:dyDescent="0.2">
      <c r="A158" s="100" t="s">
        <v>244</v>
      </c>
      <c r="B158" s="101" t="s">
        <v>7</v>
      </c>
      <c r="C158" s="102" t="s">
        <v>72</v>
      </c>
      <c r="D158" s="124" t="s">
        <v>241</v>
      </c>
      <c r="E158" s="147" t="s">
        <v>246</v>
      </c>
      <c r="F158" s="153"/>
      <c r="G158" s="129" t="s">
        <v>72</v>
      </c>
      <c r="H158" s="97">
        <v>500</v>
      </c>
      <c r="I158" s="103"/>
      <c r="J158" s="104">
        <f t="shared" si="6"/>
        <v>500</v>
      </c>
      <c r="K158" s="118" t="str">
        <f t="shared" si="7"/>
        <v>00004120300040000000</v>
      </c>
      <c r="L158" s="107" t="s">
        <v>245</v>
      </c>
    </row>
    <row r="159" spans="1:12" ht="22.5" x14ac:dyDescent="0.2">
      <c r="A159" s="100" t="s">
        <v>122</v>
      </c>
      <c r="B159" s="101" t="s">
        <v>7</v>
      </c>
      <c r="C159" s="102" t="s">
        <v>72</v>
      </c>
      <c r="D159" s="124" t="s">
        <v>241</v>
      </c>
      <c r="E159" s="147" t="s">
        <v>246</v>
      </c>
      <c r="F159" s="153"/>
      <c r="G159" s="129" t="s">
        <v>7</v>
      </c>
      <c r="H159" s="97">
        <v>500</v>
      </c>
      <c r="I159" s="103"/>
      <c r="J159" s="104">
        <f t="shared" si="6"/>
        <v>500</v>
      </c>
      <c r="K159" s="118" t="str">
        <f t="shared" si="7"/>
        <v>00004120300040000200</v>
      </c>
      <c r="L159" s="107" t="s">
        <v>247</v>
      </c>
    </row>
    <row r="160" spans="1:12" ht="22.5" x14ac:dyDescent="0.2">
      <c r="A160" s="100" t="s">
        <v>124</v>
      </c>
      <c r="B160" s="101" t="s">
        <v>7</v>
      </c>
      <c r="C160" s="102" t="s">
        <v>72</v>
      </c>
      <c r="D160" s="124" t="s">
        <v>241</v>
      </c>
      <c r="E160" s="147" t="s">
        <v>246</v>
      </c>
      <c r="F160" s="153"/>
      <c r="G160" s="129" t="s">
        <v>126</v>
      </c>
      <c r="H160" s="97">
        <v>500</v>
      </c>
      <c r="I160" s="103"/>
      <c r="J160" s="104">
        <f t="shared" si="6"/>
        <v>500</v>
      </c>
      <c r="K160" s="118" t="str">
        <f t="shared" si="7"/>
        <v>00004120300040000240</v>
      </c>
      <c r="L160" s="107" t="s">
        <v>248</v>
      </c>
    </row>
    <row r="161" spans="1:12" s="84" customFormat="1" ht="22.5" x14ac:dyDescent="0.2">
      <c r="A161" s="79" t="s">
        <v>127</v>
      </c>
      <c r="B161" s="78" t="s">
        <v>7</v>
      </c>
      <c r="C161" s="121" t="s">
        <v>72</v>
      </c>
      <c r="D161" s="125" t="s">
        <v>241</v>
      </c>
      <c r="E161" s="150" t="s">
        <v>246</v>
      </c>
      <c r="F161" s="154"/>
      <c r="G161" s="122" t="s">
        <v>128</v>
      </c>
      <c r="H161" s="80">
        <v>500</v>
      </c>
      <c r="I161" s="81"/>
      <c r="J161" s="82">
        <f t="shared" si="6"/>
        <v>500</v>
      </c>
      <c r="K161" s="118" t="str">
        <f t="shared" si="7"/>
        <v>00004120300040000244</v>
      </c>
      <c r="L161" s="83" t="str">
        <f>C161 &amp; D161 &amp;E161 &amp; F161 &amp; G161</f>
        <v>00004120300040000244</v>
      </c>
    </row>
    <row r="162" spans="1:12" x14ac:dyDescent="0.2">
      <c r="A162" s="100" t="s">
        <v>249</v>
      </c>
      <c r="B162" s="101" t="s">
        <v>7</v>
      </c>
      <c r="C162" s="102" t="s">
        <v>72</v>
      </c>
      <c r="D162" s="124" t="s">
        <v>251</v>
      </c>
      <c r="E162" s="147" t="s">
        <v>96</v>
      </c>
      <c r="F162" s="153"/>
      <c r="G162" s="129" t="s">
        <v>72</v>
      </c>
      <c r="H162" s="97">
        <v>632100</v>
      </c>
      <c r="I162" s="103">
        <v>171670.86</v>
      </c>
      <c r="J162" s="104">
        <f t="shared" si="6"/>
        <v>460429.14</v>
      </c>
      <c r="K162" s="118" t="str">
        <f t="shared" si="7"/>
        <v>00005000000000000000</v>
      </c>
      <c r="L162" s="107" t="s">
        <v>250</v>
      </c>
    </row>
    <row r="163" spans="1:12" x14ac:dyDescent="0.2">
      <c r="A163" s="100" t="s">
        <v>252</v>
      </c>
      <c r="B163" s="101" t="s">
        <v>7</v>
      </c>
      <c r="C163" s="102" t="s">
        <v>72</v>
      </c>
      <c r="D163" s="124" t="s">
        <v>254</v>
      </c>
      <c r="E163" s="147" t="s">
        <v>96</v>
      </c>
      <c r="F163" s="153"/>
      <c r="G163" s="129" t="s">
        <v>72</v>
      </c>
      <c r="H163" s="97">
        <v>110600</v>
      </c>
      <c r="I163" s="103">
        <v>26587.58</v>
      </c>
      <c r="J163" s="104">
        <f t="shared" si="6"/>
        <v>84012.42</v>
      </c>
      <c r="K163" s="118" t="str">
        <f t="shared" si="7"/>
        <v>00005020000000000000</v>
      </c>
      <c r="L163" s="107" t="s">
        <v>253</v>
      </c>
    </row>
    <row r="164" spans="1:12" x14ac:dyDescent="0.2">
      <c r="A164" s="100"/>
      <c r="B164" s="101" t="s">
        <v>7</v>
      </c>
      <c r="C164" s="102" t="s">
        <v>72</v>
      </c>
      <c r="D164" s="124" t="s">
        <v>254</v>
      </c>
      <c r="E164" s="147" t="s">
        <v>256</v>
      </c>
      <c r="F164" s="153"/>
      <c r="G164" s="129" t="s">
        <v>72</v>
      </c>
      <c r="H164" s="97">
        <v>10000</v>
      </c>
      <c r="I164" s="103"/>
      <c r="J164" s="104">
        <f t="shared" si="6"/>
        <v>10000</v>
      </c>
      <c r="K164" s="118" t="str">
        <f t="shared" si="7"/>
        <v>00005020140023520000</v>
      </c>
      <c r="L164" s="107" t="s">
        <v>255</v>
      </c>
    </row>
    <row r="165" spans="1:12" ht="22.5" x14ac:dyDescent="0.2">
      <c r="A165" s="100" t="s">
        <v>122</v>
      </c>
      <c r="B165" s="101" t="s">
        <v>7</v>
      </c>
      <c r="C165" s="102" t="s">
        <v>72</v>
      </c>
      <c r="D165" s="124" t="s">
        <v>254</v>
      </c>
      <c r="E165" s="147" t="s">
        <v>256</v>
      </c>
      <c r="F165" s="153"/>
      <c r="G165" s="129" t="s">
        <v>7</v>
      </c>
      <c r="H165" s="97">
        <v>10000</v>
      </c>
      <c r="I165" s="103"/>
      <c r="J165" s="104">
        <f t="shared" si="6"/>
        <v>10000</v>
      </c>
      <c r="K165" s="118" t="str">
        <f t="shared" si="7"/>
        <v>00005020140023520200</v>
      </c>
      <c r="L165" s="107" t="s">
        <v>257</v>
      </c>
    </row>
    <row r="166" spans="1:12" ht="22.5" x14ac:dyDescent="0.2">
      <c r="A166" s="100" t="s">
        <v>124</v>
      </c>
      <c r="B166" s="101" t="s">
        <v>7</v>
      </c>
      <c r="C166" s="102" t="s">
        <v>72</v>
      </c>
      <c r="D166" s="124" t="s">
        <v>254</v>
      </c>
      <c r="E166" s="147" t="s">
        <v>256</v>
      </c>
      <c r="F166" s="153"/>
      <c r="G166" s="129" t="s">
        <v>126</v>
      </c>
      <c r="H166" s="97">
        <v>10000</v>
      </c>
      <c r="I166" s="103"/>
      <c r="J166" s="104">
        <f t="shared" si="6"/>
        <v>10000</v>
      </c>
      <c r="K166" s="118" t="str">
        <f t="shared" si="7"/>
        <v>00005020140023520240</v>
      </c>
      <c r="L166" s="107" t="s">
        <v>258</v>
      </c>
    </row>
    <row r="167" spans="1:12" s="84" customFormat="1" ht="22.5" x14ac:dyDescent="0.2">
      <c r="A167" s="79" t="s">
        <v>127</v>
      </c>
      <c r="B167" s="78" t="s">
        <v>7</v>
      </c>
      <c r="C167" s="121" t="s">
        <v>72</v>
      </c>
      <c r="D167" s="125" t="s">
        <v>254</v>
      </c>
      <c r="E167" s="150" t="s">
        <v>256</v>
      </c>
      <c r="F167" s="154"/>
      <c r="G167" s="122" t="s">
        <v>128</v>
      </c>
      <c r="H167" s="80">
        <v>10000</v>
      </c>
      <c r="I167" s="81"/>
      <c r="J167" s="82">
        <f t="shared" ref="J167:J198" si="8">H167-I167</f>
        <v>10000</v>
      </c>
      <c r="K167" s="118" t="str">
        <f t="shared" ref="K167:K198" si="9">C167 &amp; D167 &amp;E167 &amp; F167 &amp; G167</f>
        <v>00005020140023520244</v>
      </c>
      <c r="L167" s="83" t="str">
        <f>C167 &amp; D167 &amp;E167 &amp; F167 &amp; G167</f>
        <v>00005020140023520244</v>
      </c>
    </row>
    <row r="168" spans="1:12" ht="33.75" x14ac:dyDescent="0.2">
      <c r="A168" s="100" t="s">
        <v>259</v>
      </c>
      <c r="B168" s="101" t="s">
        <v>7</v>
      </c>
      <c r="C168" s="102" t="s">
        <v>72</v>
      </c>
      <c r="D168" s="124" t="s">
        <v>254</v>
      </c>
      <c r="E168" s="147" t="s">
        <v>261</v>
      </c>
      <c r="F168" s="153"/>
      <c r="G168" s="129" t="s">
        <v>72</v>
      </c>
      <c r="H168" s="97">
        <v>100600</v>
      </c>
      <c r="I168" s="103">
        <v>26587.58</v>
      </c>
      <c r="J168" s="104">
        <f t="shared" si="8"/>
        <v>74012.42</v>
      </c>
      <c r="K168" s="118" t="str">
        <f t="shared" si="9"/>
        <v>00005029000040440000</v>
      </c>
      <c r="L168" s="107" t="s">
        <v>260</v>
      </c>
    </row>
    <row r="169" spans="1:12" ht="22.5" x14ac:dyDescent="0.2">
      <c r="A169" s="100" t="s">
        <v>122</v>
      </c>
      <c r="B169" s="101" t="s">
        <v>7</v>
      </c>
      <c r="C169" s="102" t="s">
        <v>72</v>
      </c>
      <c r="D169" s="124" t="s">
        <v>254</v>
      </c>
      <c r="E169" s="147" t="s">
        <v>261</v>
      </c>
      <c r="F169" s="153"/>
      <c r="G169" s="129" t="s">
        <v>7</v>
      </c>
      <c r="H169" s="97">
        <v>100600</v>
      </c>
      <c r="I169" s="103">
        <v>26587.58</v>
      </c>
      <c r="J169" s="104">
        <f t="shared" si="8"/>
        <v>74012.42</v>
      </c>
      <c r="K169" s="118" t="str">
        <f t="shared" si="9"/>
        <v>00005029000040440200</v>
      </c>
      <c r="L169" s="107" t="s">
        <v>262</v>
      </c>
    </row>
    <row r="170" spans="1:12" ht="22.5" x14ac:dyDescent="0.2">
      <c r="A170" s="100" t="s">
        <v>124</v>
      </c>
      <c r="B170" s="101" t="s">
        <v>7</v>
      </c>
      <c r="C170" s="102" t="s">
        <v>72</v>
      </c>
      <c r="D170" s="124" t="s">
        <v>254</v>
      </c>
      <c r="E170" s="147" t="s">
        <v>261</v>
      </c>
      <c r="F170" s="153"/>
      <c r="G170" s="129" t="s">
        <v>126</v>
      </c>
      <c r="H170" s="97">
        <v>100600</v>
      </c>
      <c r="I170" s="103">
        <v>26587.58</v>
      </c>
      <c r="J170" s="104">
        <f t="shared" si="8"/>
        <v>74012.42</v>
      </c>
      <c r="K170" s="118" t="str">
        <f t="shared" si="9"/>
        <v>00005029000040440240</v>
      </c>
      <c r="L170" s="107" t="s">
        <v>263</v>
      </c>
    </row>
    <row r="171" spans="1:12" s="84" customFormat="1" ht="22.5" x14ac:dyDescent="0.2">
      <c r="A171" s="79" t="s">
        <v>127</v>
      </c>
      <c r="B171" s="78" t="s">
        <v>7</v>
      </c>
      <c r="C171" s="121" t="s">
        <v>72</v>
      </c>
      <c r="D171" s="125" t="s">
        <v>254</v>
      </c>
      <c r="E171" s="150" t="s">
        <v>261</v>
      </c>
      <c r="F171" s="154"/>
      <c r="G171" s="122" t="s">
        <v>128</v>
      </c>
      <c r="H171" s="80">
        <v>100600</v>
      </c>
      <c r="I171" s="81">
        <v>26587.58</v>
      </c>
      <c r="J171" s="82">
        <f t="shared" si="8"/>
        <v>74012.42</v>
      </c>
      <c r="K171" s="118" t="str">
        <f t="shared" si="9"/>
        <v>00005029000040440244</v>
      </c>
      <c r="L171" s="83" t="str">
        <f>C171 &amp; D171 &amp;E171 &amp; F171 &amp; G171</f>
        <v>00005029000040440244</v>
      </c>
    </row>
    <row r="172" spans="1:12" x14ac:dyDescent="0.2">
      <c r="A172" s="100" t="s">
        <v>264</v>
      </c>
      <c r="B172" s="101" t="s">
        <v>7</v>
      </c>
      <c r="C172" s="102" t="s">
        <v>72</v>
      </c>
      <c r="D172" s="124" t="s">
        <v>266</v>
      </c>
      <c r="E172" s="147" t="s">
        <v>96</v>
      </c>
      <c r="F172" s="153"/>
      <c r="G172" s="129" t="s">
        <v>72</v>
      </c>
      <c r="H172" s="97">
        <v>521500</v>
      </c>
      <c r="I172" s="103">
        <v>145083.28</v>
      </c>
      <c r="J172" s="104">
        <f t="shared" si="8"/>
        <v>376416.72</v>
      </c>
      <c r="K172" s="118" t="str">
        <f t="shared" si="9"/>
        <v>00005030000000000000</v>
      </c>
      <c r="L172" s="107" t="s">
        <v>265</v>
      </c>
    </row>
    <row r="173" spans="1:12" ht="45" x14ac:dyDescent="0.2">
      <c r="A173" s="100" t="s">
        <v>267</v>
      </c>
      <c r="B173" s="101" t="s">
        <v>7</v>
      </c>
      <c r="C173" s="102" t="s">
        <v>72</v>
      </c>
      <c r="D173" s="124" t="s">
        <v>266</v>
      </c>
      <c r="E173" s="147" t="s">
        <v>269</v>
      </c>
      <c r="F173" s="153"/>
      <c r="G173" s="129" t="s">
        <v>72</v>
      </c>
      <c r="H173" s="97">
        <v>521500</v>
      </c>
      <c r="I173" s="103">
        <v>145083.28</v>
      </c>
      <c r="J173" s="104">
        <f t="shared" si="8"/>
        <v>376416.72</v>
      </c>
      <c r="K173" s="118" t="str">
        <f t="shared" si="9"/>
        <v>00005030100000000000</v>
      </c>
      <c r="L173" s="107" t="s">
        <v>268</v>
      </c>
    </row>
    <row r="174" spans="1:12" ht="22.5" x14ac:dyDescent="0.2">
      <c r="A174" s="100" t="s">
        <v>270</v>
      </c>
      <c r="B174" s="101" t="s">
        <v>7</v>
      </c>
      <c r="C174" s="102" t="s">
        <v>72</v>
      </c>
      <c r="D174" s="124" t="s">
        <v>266</v>
      </c>
      <c r="E174" s="147" t="s">
        <v>272</v>
      </c>
      <c r="F174" s="153"/>
      <c r="G174" s="129" t="s">
        <v>72</v>
      </c>
      <c r="H174" s="97">
        <v>261500</v>
      </c>
      <c r="I174" s="103">
        <v>28174.5</v>
      </c>
      <c r="J174" s="104">
        <f t="shared" si="8"/>
        <v>233325.5</v>
      </c>
      <c r="K174" s="118" t="str">
        <f t="shared" si="9"/>
        <v>00005030110040530000</v>
      </c>
      <c r="L174" s="107" t="s">
        <v>271</v>
      </c>
    </row>
    <row r="175" spans="1:12" ht="22.5" x14ac:dyDescent="0.2">
      <c r="A175" s="100" t="s">
        <v>122</v>
      </c>
      <c r="B175" s="101" t="s">
        <v>7</v>
      </c>
      <c r="C175" s="102" t="s">
        <v>72</v>
      </c>
      <c r="D175" s="124" t="s">
        <v>266</v>
      </c>
      <c r="E175" s="147" t="s">
        <v>272</v>
      </c>
      <c r="F175" s="153"/>
      <c r="G175" s="129" t="s">
        <v>7</v>
      </c>
      <c r="H175" s="97">
        <v>261500</v>
      </c>
      <c r="I175" s="103">
        <v>28174.5</v>
      </c>
      <c r="J175" s="104">
        <f t="shared" si="8"/>
        <v>233325.5</v>
      </c>
      <c r="K175" s="118" t="str">
        <f t="shared" si="9"/>
        <v>00005030110040530200</v>
      </c>
      <c r="L175" s="107" t="s">
        <v>273</v>
      </c>
    </row>
    <row r="176" spans="1:12" ht="22.5" x14ac:dyDescent="0.2">
      <c r="A176" s="100" t="s">
        <v>124</v>
      </c>
      <c r="B176" s="101" t="s">
        <v>7</v>
      </c>
      <c r="C176" s="102" t="s">
        <v>72</v>
      </c>
      <c r="D176" s="124" t="s">
        <v>266</v>
      </c>
      <c r="E176" s="147" t="s">
        <v>272</v>
      </c>
      <c r="F176" s="153"/>
      <c r="G176" s="129" t="s">
        <v>126</v>
      </c>
      <c r="H176" s="97">
        <v>261500</v>
      </c>
      <c r="I176" s="103">
        <v>28174.5</v>
      </c>
      <c r="J176" s="104">
        <f t="shared" si="8"/>
        <v>233325.5</v>
      </c>
      <c r="K176" s="118" t="str">
        <f t="shared" si="9"/>
        <v>00005030110040530240</v>
      </c>
      <c r="L176" s="107" t="s">
        <v>274</v>
      </c>
    </row>
    <row r="177" spans="1:12" s="84" customFormat="1" ht="22.5" x14ac:dyDescent="0.2">
      <c r="A177" s="79" t="s">
        <v>127</v>
      </c>
      <c r="B177" s="78" t="s">
        <v>7</v>
      </c>
      <c r="C177" s="121" t="s">
        <v>72</v>
      </c>
      <c r="D177" s="125" t="s">
        <v>266</v>
      </c>
      <c r="E177" s="150" t="s">
        <v>272</v>
      </c>
      <c r="F177" s="154"/>
      <c r="G177" s="122" t="s">
        <v>128</v>
      </c>
      <c r="H177" s="80">
        <v>261500</v>
      </c>
      <c r="I177" s="81">
        <v>28174.5</v>
      </c>
      <c r="J177" s="82">
        <f t="shared" si="8"/>
        <v>233325.5</v>
      </c>
      <c r="K177" s="118" t="str">
        <f t="shared" si="9"/>
        <v>00005030110040530244</v>
      </c>
      <c r="L177" s="83" t="str">
        <f>C177 &amp; D177 &amp;E177 &amp; F177 &amp; G177</f>
        <v>00005030110040530244</v>
      </c>
    </row>
    <row r="178" spans="1:12" ht="22.5" x14ac:dyDescent="0.2">
      <c r="A178" s="100" t="s">
        <v>275</v>
      </c>
      <c r="B178" s="101" t="s">
        <v>7</v>
      </c>
      <c r="C178" s="102" t="s">
        <v>72</v>
      </c>
      <c r="D178" s="124" t="s">
        <v>266</v>
      </c>
      <c r="E178" s="147" t="s">
        <v>277</v>
      </c>
      <c r="F178" s="153"/>
      <c r="G178" s="129" t="s">
        <v>72</v>
      </c>
      <c r="H178" s="97">
        <v>230000</v>
      </c>
      <c r="I178" s="103">
        <v>116908.78</v>
      </c>
      <c r="J178" s="104">
        <f t="shared" si="8"/>
        <v>113091.22</v>
      </c>
      <c r="K178" s="118" t="str">
        <f t="shared" si="9"/>
        <v>00005030120040510000</v>
      </c>
      <c r="L178" s="107" t="s">
        <v>276</v>
      </c>
    </row>
    <row r="179" spans="1:12" ht="22.5" x14ac:dyDescent="0.2">
      <c r="A179" s="100" t="s">
        <v>122</v>
      </c>
      <c r="B179" s="101" t="s">
        <v>7</v>
      </c>
      <c r="C179" s="102" t="s">
        <v>72</v>
      </c>
      <c r="D179" s="124" t="s">
        <v>266</v>
      </c>
      <c r="E179" s="147" t="s">
        <v>277</v>
      </c>
      <c r="F179" s="153"/>
      <c r="G179" s="129" t="s">
        <v>7</v>
      </c>
      <c r="H179" s="97">
        <v>230000</v>
      </c>
      <c r="I179" s="103">
        <v>116908.78</v>
      </c>
      <c r="J179" s="104">
        <f t="shared" si="8"/>
        <v>113091.22</v>
      </c>
      <c r="K179" s="118" t="str">
        <f t="shared" si="9"/>
        <v>00005030120040510200</v>
      </c>
      <c r="L179" s="107" t="s">
        <v>278</v>
      </c>
    </row>
    <row r="180" spans="1:12" ht="22.5" x14ac:dyDescent="0.2">
      <c r="A180" s="100" t="s">
        <v>124</v>
      </c>
      <c r="B180" s="101" t="s">
        <v>7</v>
      </c>
      <c r="C180" s="102" t="s">
        <v>72</v>
      </c>
      <c r="D180" s="124" t="s">
        <v>266</v>
      </c>
      <c r="E180" s="147" t="s">
        <v>277</v>
      </c>
      <c r="F180" s="153"/>
      <c r="G180" s="129" t="s">
        <v>126</v>
      </c>
      <c r="H180" s="97">
        <v>230000</v>
      </c>
      <c r="I180" s="103">
        <v>116908.78</v>
      </c>
      <c r="J180" s="104">
        <f t="shared" si="8"/>
        <v>113091.22</v>
      </c>
      <c r="K180" s="118" t="str">
        <f t="shared" si="9"/>
        <v>00005030120040510240</v>
      </c>
      <c r="L180" s="107" t="s">
        <v>279</v>
      </c>
    </row>
    <row r="181" spans="1:12" s="84" customFormat="1" ht="22.5" x14ac:dyDescent="0.2">
      <c r="A181" s="79" t="s">
        <v>127</v>
      </c>
      <c r="B181" s="78" t="s">
        <v>7</v>
      </c>
      <c r="C181" s="121" t="s">
        <v>72</v>
      </c>
      <c r="D181" s="125" t="s">
        <v>266</v>
      </c>
      <c r="E181" s="150" t="s">
        <v>277</v>
      </c>
      <c r="F181" s="154"/>
      <c r="G181" s="122" t="s">
        <v>128</v>
      </c>
      <c r="H181" s="80">
        <v>230000</v>
      </c>
      <c r="I181" s="81">
        <v>116908.78</v>
      </c>
      <c r="J181" s="82">
        <f t="shared" si="8"/>
        <v>113091.22</v>
      </c>
      <c r="K181" s="118" t="str">
        <f t="shared" si="9"/>
        <v>00005030120040510244</v>
      </c>
      <c r="L181" s="83" t="str">
        <f>C181 &amp; D181 &amp;E181 &amp; F181 &amp; G181</f>
        <v>00005030120040510244</v>
      </c>
    </row>
    <row r="182" spans="1:12" ht="33.75" x14ac:dyDescent="0.2">
      <c r="A182" s="100" t="s">
        <v>280</v>
      </c>
      <c r="B182" s="101" t="s">
        <v>7</v>
      </c>
      <c r="C182" s="102" t="s">
        <v>72</v>
      </c>
      <c r="D182" s="124" t="s">
        <v>266</v>
      </c>
      <c r="E182" s="147" t="s">
        <v>282</v>
      </c>
      <c r="F182" s="153"/>
      <c r="G182" s="129" t="s">
        <v>72</v>
      </c>
      <c r="H182" s="97">
        <v>30000</v>
      </c>
      <c r="I182" s="103"/>
      <c r="J182" s="104">
        <f t="shared" si="8"/>
        <v>30000</v>
      </c>
      <c r="K182" s="118" t="str">
        <f t="shared" si="9"/>
        <v>00005030130040540000</v>
      </c>
      <c r="L182" s="107" t="s">
        <v>281</v>
      </c>
    </row>
    <row r="183" spans="1:12" ht="22.5" x14ac:dyDescent="0.2">
      <c r="A183" s="100" t="s">
        <v>122</v>
      </c>
      <c r="B183" s="101" t="s">
        <v>7</v>
      </c>
      <c r="C183" s="102" t="s">
        <v>72</v>
      </c>
      <c r="D183" s="124" t="s">
        <v>266</v>
      </c>
      <c r="E183" s="147" t="s">
        <v>282</v>
      </c>
      <c r="F183" s="153"/>
      <c r="G183" s="129" t="s">
        <v>7</v>
      </c>
      <c r="H183" s="97">
        <v>30000</v>
      </c>
      <c r="I183" s="103"/>
      <c r="J183" s="104">
        <f t="shared" si="8"/>
        <v>30000</v>
      </c>
      <c r="K183" s="118" t="str">
        <f t="shared" si="9"/>
        <v>00005030130040540200</v>
      </c>
      <c r="L183" s="107" t="s">
        <v>283</v>
      </c>
    </row>
    <row r="184" spans="1:12" ht="22.5" x14ac:dyDescent="0.2">
      <c r="A184" s="100" t="s">
        <v>124</v>
      </c>
      <c r="B184" s="101" t="s">
        <v>7</v>
      </c>
      <c r="C184" s="102" t="s">
        <v>72</v>
      </c>
      <c r="D184" s="124" t="s">
        <v>266</v>
      </c>
      <c r="E184" s="147" t="s">
        <v>282</v>
      </c>
      <c r="F184" s="153"/>
      <c r="G184" s="129" t="s">
        <v>126</v>
      </c>
      <c r="H184" s="97">
        <v>30000</v>
      </c>
      <c r="I184" s="103"/>
      <c r="J184" s="104">
        <f t="shared" si="8"/>
        <v>30000</v>
      </c>
      <c r="K184" s="118" t="str">
        <f t="shared" si="9"/>
        <v>00005030130040540240</v>
      </c>
      <c r="L184" s="107" t="s">
        <v>284</v>
      </c>
    </row>
    <row r="185" spans="1:12" s="84" customFormat="1" ht="22.5" x14ac:dyDescent="0.2">
      <c r="A185" s="79" t="s">
        <v>127</v>
      </c>
      <c r="B185" s="78" t="s">
        <v>7</v>
      </c>
      <c r="C185" s="121" t="s">
        <v>72</v>
      </c>
      <c r="D185" s="125" t="s">
        <v>266</v>
      </c>
      <c r="E185" s="150" t="s">
        <v>282</v>
      </c>
      <c r="F185" s="154"/>
      <c r="G185" s="122" t="s">
        <v>128</v>
      </c>
      <c r="H185" s="80">
        <v>30000</v>
      </c>
      <c r="I185" s="81"/>
      <c r="J185" s="82">
        <f t="shared" si="8"/>
        <v>30000</v>
      </c>
      <c r="K185" s="118" t="str">
        <f t="shared" si="9"/>
        <v>00005030130040540244</v>
      </c>
      <c r="L185" s="83" t="str">
        <f>C185 &amp; D185 &amp;E185 &amp; F185 &amp; G185</f>
        <v>00005030130040540244</v>
      </c>
    </row>
    <row r="186" spans="1:12" x14ac:dyDescent="0.2">
      <c r="A186" s="100" t="s">
        <v>285</v>
      </c>
      <c r="B186" s="101" t="s">
        <v>7</v>
      </c>
      <c r="C186" s="102" t="s">
        <v>72</v>
      </c>
      <c r="D186" s="124" t="s">
        <v>287</v>
      </c>
      <c r="E186" s="147" t="s">
        <v>96</v>
      </c>
      <c r="F186" s="153"/>
      <c r="G186" s="129" t="s">
        <v>72</v>
      </c>
      <c r="H186" s="97">
        <v>1100</v>
      </c>
      <c r="I186" s="103"/>
      <c r="J186" s="104">
        <f t="shared" si="8"/>
        <v>1100</v>
      </c>
      <c r="K186" s="118" t="str">
        <f t="shared" si="9"/>
        <v>00007000000000000000</v>
      </c>
      <c r="L186" s="107" t="s">
        <v>286</v>
      </c>
    </row>
    <row r="187" spans="1:12" x14ac:dyDescent="0.2">
      <c r="A187" s="100" t="s">
        <v>288</v>
      </c>
      <c r="B187" s="101" t="s">
        <v>7</v>
      </c>
      <c r="C187" s="102" t="s">
        <v>72</v>
      </c>
      <c r="D187" s="124" t="s">
        <v>290</v>
      </c>
      <c r="E187" s="147" t="s">
        <v>96</v>
      </c>
      <c r="F187" s="153"/>
      <c r="G187" s="129" t="s">
        <v>72</v>
      </c>
      <c r="H187" s="97">
        <v>1100</v>
      </c>
      <c r="I187" s="103"/>
      <c r="J187" s="104">
        <f t="shared" si="8"/>
        <v>1100</v>
      </c>
      <c r="K187" s="118" t="str">
        <f t="shared" si="9"/>
        <v>00007070000000000000</v>
      </c>
      <c r="L187" s="107" t="s">
        <v>289</v>
      </c>
    </row>
    <row r="188" spans="1:12" x14ac:dyDescent="0.2">
      <c r="A188" s="100" t="s">
        <v>291</v>
      </c>
      <c r="B188" s="101" t="s">
        <v>7</v>
      </c>
      <c r="C188" s="102" t="s">
        <v>72</v>
      </c>
      <c r="D188" s="124" t="s">
        <v>290</v>
      </c>
      <c r="E188" s="147" t="s">
        <v>293</v>
      </c>
      <c r="F188" s="153"/>
      <c r="G188" s="129" t="s">
        <v>72</v>
      </c>
      <c r="H188" s="97">
        <v>1100</v>
      </c>
      <c r="I188" s="103"/>
      <c r="J188" s="104">
        <f t="shared" si="8"/>
        <v>1100</v>
      </c>
      <c r="K188" s="118" t="str">
        <f t="shared" si="9"/>
        <v>00007079000040070000</v>
      </c>
      <c r="L188" s="107" t="s">
        <v>292</v>
      </c>
    </row>
    <row r="189" spans="1:12" ht="22.5" x14ac:dyDescent="0.2">
      <c r="A189" s="100" t="s">
        <v>122</v>
      </c>
      <c r="B189" s="101" t="s">
        <v>7</v>
      </c>
      <c r="C189" s="102" t="s">
        <v>72</v>
      </c>
      <c r="D189" s="124" t="s">
        <v>290</v>
      </c>
      <c r="E189" s="147" t="s">
        <v>293</v>
      </c>
      <c r="F189" s="153"/>
      <c r="G189" s="129" t="s">
        <v>7</v>
      </c>
      <c r="H189" s="97">
        <v>1100</v>
      </c>
      <c r="I189" s="103"/>
      <c r="J189" s="104">
        <f t="shared" si="8"/>
        <v>1100</v>
      </c>
      <c r="K189" s="118" t="str">
        <f t="shared" si="9"/>
        <v>00007079000040070200</v>
      </c>
      <c r="L189" s="107" t="s">
        <v>294</v>
      </c>
    </row>
    <row r="190" spans="1:12" ht="22.5" x14ac:dyDescent="0.2">
      <c r="A190" s="100" t="s">
        <v>124</v>
      </c>
      <c r="B190" s="101" t="s">
        <v>7</v>
      </c>
      <c r="C190" s="102" t="s">
        <v>72</v>
      </c>
      <c r="D190" s="124" t="s">
        <v>290</v>
      </c>
      <c r="E190" s="147" t="s">
        <v>293</v>
      </c>
      <c r="F190" s="153"/>
      <c r="G190" s="129" t="s">
        <v>126</v>
      </c>
      <c r="H190" s="97">
        <v>1100</v>
      </c>
      <c r="I190" s="103"/>
      <c r="J190" s="104">
        <f t="shared" si="8"/>
        <v>1100</v>
      </c>
      <c r="K190" s="118" t="str">
        <f t="shared" si="9"/>
        <v>00007079000040070240</v>
      </c>
      <c r="L190" s="107" t="s">
        <v>295</v>
      </c>
    </row>
    <row r="191" spans="1:12" s="84" customFormat="1" ht="22.5" x14ac:dyDescent="0.2">
      <c r="A191" s="79" t="s">
        <v>127</v>
      </c>
      <c r="B191" s="78" t="s">
        <v>7</v>
      </c>
      <c r="C191" s="121" t="s">
        <v>72</v>
      </c>
      <c r="D191" s="125" t="s">
        <v>290</v>
      </c>
      <c r="E191" s="150" t="s">
        <v>293</v>
      </c>
      <c r="F191" s="154"/>
      <c r="G191" s="122" t="s">
        <v>128</v>
      </c>
      <c r="H191" s="80">
        <v>1100</v>
      </c>
      <c r="I191" s="81"/>
      <c r="J191" s="82">
        <f t="shared" si="8"/>
        <v>1100</v>
      </c>
      <c r="K191" s="118" t="str">
        <f t="shared" si="9"/>
        <v>00007079000040070244</v>
      </c>
      <c r="L191" s="83" t="str">
        <f>C191 &amp; D191 &amp;E191 &amp; F191 &amp; G191</f>
        <v>00007079000040070244</v>
      </c>
    </row>
    <row r="192" spans="1:12" x14ac:dyDescent="0.2">
      <c r="A192" s="100" t="s">
        <v>296</v>
      </c>
      <c r="B192" s="101" t="s">
        <v>7</v>
      </c>
      <c r="C192" s="102" t="s">
        <v>72</v>
      </c>
      <c r="D192" s="124" t="s">
        <v>298</v>
      </c>
      <c r="E192" s="147" t="s">
        <v>96</v>
      </c>
      <c r="F192" s="153"/>
      <c r="G192" s="129" t="s">
        <v>72</v>
      </c>
      <c r="H192" s="97">
        <v>1508100</v>
      </c>
      <c r="I192" s="103">
        <v>611500</v>
      </c>
      <c r="J192" s="104">
        <f t="shared" si="8"/>
        <v>896600</v>
      </c>
      <c r="K192" s="118" t="str">
        <f t="shared" si="9"/>
        <v>00008000000000000000</v>
      </c>
      <c r="L192" s="107" t="s">
        <v>297</v>
      </c>
    </row>
    <row r="193" spans="1:12" x14ac:dyDescent="0.2">
      <c r="A193" s="100" t="s">
        <v>299</v>
      </c>
      <c r="B193" s="101" t="s">
        <v>7</v>
      </c>
      <c r="C193" s="102" t="s">
        <v>72</v>
      </c>
      <c r="D193" s="124" t="s">
        <v>301</v>
      </c>
      <c r="E193" s="147" t="s">
        <v>96</v>
      </c>
      <c r="F193" s="153"/>
      <c r="G193" s="129" t="s">
        <v>72</v>
      </c>
      <c r="H193" s="97">
        <v>1508100</v>
      </c>
      <c r="I193" s="103">
        <v>611500</v>
      </c>
      <c r="J193" s="104">
        <f t="shared" si="8"/>
        <v>896600</v>
      </c>
      <c r="K193" s="118" t="str">
        <f t="shared" si="9"/>
        <v>00008010000000000000</v>
      </c>
      <c r="L193" s="107" t="s">
        <v>300</v>
      </c>
    </row>
    <row r="194" spans="1:12" ht="22.5" x14ac:dyDescent="0.2">
      <c r="A194" s="100" t="s">
        <v>302</v>
      </c>
      <c r="B194" s="101" t="s">
        <v>7</v>
      </c>
      <c r="C194" s="102" t="s">
        <v>72</v>
      </c>
      <c r="D194" s="124" t="s">
        <v>301</v>
      </c>
      <c r="E194" s="147" t="s">
        <v>304</v>
      </c>
      <c r="F194" s="153"/>
      <c r="G194" s="129" t="s">
        <v>72</v>
      </c>
      <c r="H194" s="97">
        <v>1468100</v>
      </c>
      <c r="I194" s="103">
        <v>611500</v>
      </c>
      <c r="J194" s="104">
        <f t="shared" si="8"/>
        <v>856600</v>
      </c>
      <c r="K194" s="118" t="str">
        <f t="shared" si="9"/>
        <v>00008010700000000000</v>
      </c>
      <c r="L194" s="107" t="s">
        <v>303</v>
      </c>
    </row>
    <row r="195" spans="1:12" x14ac:dyDescent="0.2">
      <c r="A195" s="100" t="s">
        <v>305</v>
      </c>
      <c r="B195" s="101" t="s">
        <v>7</v>
      </c>
      <c r="C195" s="102" t="s">
        <v>72</v>
      </c>
      <c r="D195" s="124" t="s">
        <v>301</v>
      </c>
      <c r="E195" s="147" t="s">
        <v>307</v>
      </c>
      <c r="F195" s="153"/>
      <c r="G195" s="129" t="s">
        <v>72</v>
      </c>
      <c r="H195" s="97">
        <v>1467000</v>
      </c>
      <c r="I195" s="103">
        <v>611500</v>
      </c>
      <c r="J195" s="104">
        <f t="shared" si="8"/>
        <v>855500</v>
      </c>
      <c r="K195" s="118" t="str">
        <f t="shared" si="9"/>
        <v>00008010700020060000</v>
      </c>
      <c r="L195" s="107" t="s">
        <v>306</v>
      </c>
    </row>
    <row r="196" spans="1:12" ht="22.5" x14ac:dyDescent="0.2">
      <c r="A196" s="100" t="s">
        <v>308</v>
      </c>
      <c r="B196" s="101" t="s">
        <v>7</v>
      </c>
      <c r="C196" s="102" t="s">
        <v>72</v>
      </c>
      <c r="D196" s="124" t="s">
        <v>301</v>
      </c>
      <c r="E196" s="147" t="s">
        <v>307</v>
      </c>
      <c r="F196" s="153"/>
      <c r="G196" s="129" t="s">
        <v>310</v>
      </c>
      <c r="H196" s="97">
        <v>1467000</v>
      </c>
      <c r="I196" s="103">
        <v>611500</v>
      </c>
      <c r="J196" s="104">
        <f t="shared" si="8"/>
        <v>855500</v>
      </c>
      <c r="K196" s="118" t="str">
        <f t="shared" si="9"/>
        <v>00008010700020060600</v>
      </c>
      <c r="L196" s="107" t="s">
        <v>309</v>
      </c>
    </row>
    <row r="197" spans="1:12" x14ac:dyDescent="0.2">
      <c r="A197" s="100" t="s">
        <v>311</v>
      </c>
      <c r="B197" s="101" t="s">
        <v>7</v>
      </c>
      <c r="C197" s="102" t="s">
        <v>72</v>
      </c>
      <c r="D197" s="124" t="s">
        <v>301</v>
      </c>
      <c r="E197" s="147" t="s">
        <v>307</v>
      </c>
      <c r="F197" s="153"/>
      <c r="G197" s="129" t="s">
        <v>13</v>
      </c>
      <c r="H197" s="97">
        <v>1467000</v>
      </c>
      <c r="I197" s="103">
        <v>611500</v>
      </c>
      <c r="J197" s="104">
        <f t="shared" si="8"/>
        <v>855500</v>
      </c>
      <c r="K197" s="118" t="str">
        <f t="shared" si="9"/>
        <v>00008010700020060620</v>
      </c>
      <c r="L197" s="107" t="s">
        <v>312</v>
      </c>
    </row>
    <row r="198" spans="1:12" s="84" customFormat="1" ht="45" x14ac:dyDescent="0.2">
      <c r="A198" s="79" t="s">
        <v>313</v>
      </c>
      <c r="B198" s="78" t="s">
        <v>7</v>
      </c>
      <c r="C198" s="121" t="s">
        <v>72</v>
      </c>
      <c r="D198" s="125" t="s">
        <v>301</v>
      </c>
      <c r="E198" s="150" t="s">
        <v>307</v>
      </c>
      <c r="F198" s="154"/>
      <c r="G198" s="122" t="s">
        <v>314</v>
      </c>
      <c r="H198" s="80">
        <v>1467000</v>
      </c>
      <c r="I198" s="81">
        <v>611500</v>
      </c>
      <c r="J198" s="82">
        <f t="shared" si="8"/>
        <v>855500</v>
      </c>
      <c r="K198" s="118" t="str">
        <f t="shared" si="9"/>
        <v>00008010700020060621</v>
      </c>
      <c r="L198" s="83" t="str">
        <f>C198 &amp; D198 &amp;E198 &amp; F198 &amp; G198</f>
        <v>00008010700020060621</v>
      </c>
    </row>
    <row r="199" spans="1:12" x14ac:dyDescent="0.2">
      <c r="A199" s="100" t="s">
        <v>315</v>
      </c>
      <c r="B199" s="101" t="s">
        <v>7</v>
      </c>
      <c r="C199" s="102" t="s">
        <v>72</v>
      </c>
      <c r="D199" s="124" t="s">
        <v>301</v>
      </c>
      <c r="E199" s="147" t="s">
        <v>317</v>
      </c>
      <c r="F199" s="153"/>
      <c r="G199" s="129" t="s">
        <v>72</v>
      </c>
      <c r="H199" s="97">
        <v>1100</v>
      </c>
      <c r="I199" s="103"/>
      <c r="J199" s="104">
        <f t="shared" ref="J199:J230" si="10">H199-I199</f>
        <v>1100</v>
      </c>
      <c r="K199" s="118" t="str">
        <f t="shared" ref="K199:K219" si="11">C199 &amp; D199 &amp;E199 &amp; F199 &amp; G199</f>
        <v>00008010700040060000</v>
      </c>
      <c r="L199" s="107" t="s">
        <v>316</v>
      </c>
    </row>
    <row r="200" spans="1:12" ht="22.5" x14ac:dyDescent="0.2">
      <c r="A200" s="100" t="s">
        <v>122</v>
      </c>
      <c r="B200" s="101" t="s">
        <v>7</v>
      </c>
      <c r="C200" s="102" t="s">
        <v>72</v>
      </c>
      <c r="D200" s="124" t="s">
        <v>301</v>
      </c>
      <c r="E200" s="147" t="s">
        <v>317</v>
      </c>
      <c r="F200" s="153"/>
      <c r="G200" s="129" t="s">
        <v>7</v>
      </c>
      <c r="H200" s="97">
        <v>1100</v>
      </c>
      <c r="I200" s="103"/>
      <c r="J200" s="104">
        <f t="shared" si="10"/>
        <v>1100</v>
      </c>
      <c r="K200" s="118" t="str">
        <f t="shared" si="11"/>
        <v>00008010700040060200</v>
      </c>
      <c r="L200" s="107" t="s">
        <v>318</v>
      </c>
    </row>
    <row r="201" spans="1:12" ht="22.5" x14ac:dyDescent="0.2">
      <c r="A201" s="100" t="s">
        <v>124</v>
      </c>
      <c r="B201" s="101" t="s">
        <v>7</v>
      </c>
      <c r="C201" s="102" t="s">
        <v>72</v>
      </c>
      <c r="D201" s="124" t="s">
        <v>301</v>
      </c>
      <c r="E201" s="147" t="s">
        <v>317</v>
      </c>
      <c r="F201" s="153"/>
      <c r="G201" s="129" t="s">
        <v>126</v>
      </c>
      <c r="H201" s="97">
        <v>1100</v>
      </c>
      <c r="I201" s="103"/>
      <c r="J201" s="104">
        <f t="shared" si="10"/>
        <v>1100</v>
      </c>
      <c r="K201" s="118" t="str">
        <f t="shared" si="11"/>
        <v>00008010700040060240</v>
      </c>
      <c r="L201" s="107" t="s">
        <v>319</v>
      </c>
    </row>
    <row r="202" spans="1:12" s="84" customFormat="1" ht="22.5" x14ac:dyDescent="0.2">
      <c r="A202" s="79" t="s">
        <v>127</v>
      </c>
      <c r="B202" s="78" t="s">
        <v>7</v>
      </c>
      <c r="C202" s="121" t="s">
        <v>72</v>
      </c>
      <c r="D202" s="125" t="s">
        <v>301</v>
      </c>
      <c r="E202" s="150" t="s">
        <v>317</v>
      </c>
      <c r="F202" s="154"/>
      <c r="G202" s="122" t="s">
        <v>128</v>
      </c>
      <c r="H202" s="80">
        <v>1100</v>
      </c>
      <c r="I202" s="81"/>
      <c r="J202" s="82">
        <f t="shared" si="10"/>
        <v>1100</v>
      </c>
      <c r="K202" s="118" t="str">
        <f t="shared" si="11"/>
        <v>00008010700040060244</v>
      </c>
      <c r="L202" s="83" t="str">
        <f>C202 &amp; D202 &amp;E202 &amp; F202 &amp; G202</f>
        <v>00008010700040060244</v>
      </c>
    </row>
    <row r="203" spans="1:12" ht="22.5" x14ac:dyDescent="0.2">
      <c r="A203" s="100" t="s">
        <v>320</v>
      </c>
      <c r="B203" s="101" t="s">
        <v>7</v>
      </c>
      <c r="C203" s="102" t="s">
        <v>72</v>
      </c>
      <c r="D203" s="124" t="s">
        <v>301</v>
      </c>
      <c r="E203" s="147" t="s">
        <v>322</v>
      </c>
      <c r="F203" s="153"/>
      <c r="G203" s="129" t="s">
        <v>72</v>
      </c>
      <c r="H203" s="97">
        <v>40000</v>
      </c>
      <c r="I203" s="103"/>
      <c r="J203" s="104">
        <f t="shared" si="10"/>
        <v>40000</v>
      </c>
      <c r="K203" s="118" t="str">
        <f t="shared" si="11"/>
        <v>00008010700320060000</v>
      </c>
      <c r="L203" s="107" t="s">
        <v>321</v>
      </c>
    </row>
    <row r="204" spans="1:12" ht="22.5" x14ac:dyDescent="0.2">
      <c r="A204" s="100" t="s">
        <v>308</v>
      </c>
      <c r="B204" s="101" t="s">
        <v>7</v>
      </c>
      <c r="C204" s="102" t="s">
        <v>72</v>
      </c>
      <c r="D204" s="124" t="s">
        <v>301</v>
      </c>
      <c r="E204" s="147" t="s">
        <v>322</v>
      </c>
      <c r="F204" s="153"/>
      <c r="G204" s="129" t="s">
        <v>310</v>
      </c>
      <c r="H204" s="97">
        <v>40000</v>
      </c>
      <c r="I204" s="103"/>
      <c r="J204" s="104">
        <f t="shared" si="10"/>
        <v>40000</v>
      </c>
      <c r="K204" s="118" t="str">
        <f t="shared" si="11"/>
        <v>00008010700320060600</v>
      </c>
      <c r="L204" s="107" t="s">
        <v>323</v>
      </c>
    </row>
    <row r="205" spans="1:12" x14ac:dyDescent="0.2">
      <c r="A205" s="100" t="s">
        <v>311</v>
      </c>
      <c r="B205" s="101" t="s">
        <v>7</v>
      </c>
      <c r="C205" s="102" t="s">
        <v>72</v>
      </c>
      <c r="D205" s="124" t="s">
        <v>301</v>
      </c>
      <c r="E205" s="147" t="s">
        <v>322</v>
      </c>
      <c r="F205" s="153"/>
      <c r="G205" s="129" t="s">
        <v>13</v>
      </c>
      <c r="H205" s="97">
        <v>40000</v>
      </c>
      <c r="I205" s="103"/>
      <c r="J205" s="104">
        <f t="shared" si="10"/>
        <v>40000</v>
      </c>
      <c r="K205" s="118" t="str">
        <f t="shared" si="11"/>
        <v>00008010700320060620</v>
      </c>
      <c r="L205" s="107" t="s">
        <v>324</v>
      </c>
    </row>
    <row r="206" spans="1:12" s="84" customFormat="1" ht="45" x14ac:dyDescent="0.2">
      <c r="A206" s="79" t="s">
        <v>313</v>
      </c>
      <c r="B206" s="78" t="s">
        <v>7</v>
      </c>
      <c r="C206" s="121" t="s">
        <v>72</v>
      </c>
      <c r="D206" s="125" t="s">
        <v>301</v>
      </c>
      <c r="E206" s="150" t="s">
        <v>322</v>
      </c>
      <c r="F206" s="154"/>
      <c r="G206" s="122" t="s">
        <v>314</v>
      </c>
      <c r="H206" s="80">
        <v>40000</v>
      </c>
      <c r="I206" s="81"/>
      <c r="J206" s="82">
        <f t="shared" si="10"/>
        <v>40000</v>
      </c>
      <c r="K206" s="118" t="str">
        <f t="shared" si="11"/>
        <v>00008010700320060621</v>
      </c>
      <c r="L206" s="83" t="str">
        <f>C206 &amp; D206 &amp;E206 &amp; F206 &amp; G206</f>
        <v>00008010700320060621</v>
      </c>
    </row>
    <row r="207" spans="1:12" x14ac:dyDescent="0.2">
      <c r="A207" s="100" t="s">
        <v>325</v>
      </c>
      <c r="B207" s="101" t="s">
        <v>7</v>
      </c>
      <c r="C207" s="102" t="s">
        <v>72</v>
      </c>
      <c r="D207" s="124" t="s">
        <v>327</v>
      </c>
      <c r="E207" s="147" t="s">
        <v>96</v>
      </c>
      <c r="F207" s="153"/>
      <c r="G207" s="129" t="s">
        <v>72</v>
      </c>
      <c r="H207" s="97">
        <v>40000</v>
      </c>
      <c r="I207" s="103">
        <v>15149</v>
      </c>
      <c r="J207" s="104">
        <f t="shared" si="10"/>
        <v>24851</v>
      </c>
      <c r="K207" s="118" t="str">
        <f t="shared" si="11"/>
        <v>00010000000000000000</v>
      </c>
      <c r="L207" s="107" t="s">
        <v>326</v>
      </c>
    </row>
    <row r="208" spans="1:12" x14ac:dyDescent="0.2">
      <c r="A208" s="100" t="s">
        <v>328</v>
      </c>
      <c r="B208" s="101" t="s">
        <v>7</v>
      </c>
      <c r="C208" s="102" t="s">
        <v>72</v>
      </c>
      <c r="D208" s="124" t="s">
        <v>330</v>
      </c>
      <c r="E208" s="147" t="s">
        <v>96</v>
      </c>
      <c r="F208" s="153"/>
      <c r="G208" s="129" t="s">
        <v>72</v>
      </c>
      <c r="H208" s="97">
        <v>40000</v>
      </c>
      <c r="I208" s="103">
        <v>15149</v>
      </c>
      <c r="J208" s="104">
        <f t="shared" si="10"/>
        <v>24851</v>
      </c>
      <c r="K208" s="118" t="str">
        <f t="shared" si="11"/>
        <v>00010010000000000000</v>
      </c>
      <c r="L208" s="107" t="s">
        <v>329</v>
      </c>
    </row>
    <row r="209" spans="1:12" x14ac:dyDescent="0.2">
      <c r="A209" s="100" t="s">
        <v>129</v>
      </c>
      <c r="B209" s="101" t="s">
        <v>7</v>
      </c>
      <c r="C209" s="102" t="s">
        <v>72</v>
      </c>
      <c r="D209" s="124" t="s">
        <v>330</v>
      </c>
      <c r="E209" s="147" t="s">
        <v>131</v>
      </c>
      <c r="F209" s="153"/>
      <c r="G209" s="129" t="s">
        <v>72</v>
      </c>
      <c r="H209" s="97">
        <v>40000</v>
      </c>
      <c r="I209" s="103">
        <v>15149</v>
      </c>
      <c r="J209" s="104">
        <f t="shared" si="10"/>
        <v>24851</v>
      </c>
      <c r="K209" s="118" t="str">
        <f t="shared" si="11"/>
        <v>00010019000000000000</v>
      </c>
      <c r="L209" s="107" t="s">
        <v>331</v>
      </c>
    </row>
    <row r="210" spans="1:12" x14ac:dyDescent="0.2">
      <c r="A210" s="100" t="s">
        <v>332</v>
      </c>
      <c r="B210" s="101" t="s">
        <v>7</v>
      </c>
      <c r="C210" s="102" t="s">
        <v>72</v>
      </c>
      <c r="D210" s="124" t="s">
        <v>330</v>
      </c>
      <c r="E210" s="147" t="s">
        <v>334</v>
      </c>
      <c r="F210" s="153"/>
      <c r="G210" s="129" t="s">
        <v>72</v>
      </c>
      <c r="H210" s="97">
        <v>40000</v>
      </c>
      <c r="I210" s="103">
        <v>15149</v>
      </c>
      <c r="J210" s="104">
        <f t="shared" si="10"/>
        <v>24851</v>
      </c>
      <c r="K210" s="118" t="str">
        <f t="shared" si="11"/>
        <v>00010019000080000000</v>
      </c>
      <c r="L210" s="107" t="s">
        <v>333</v>
      </c>
    </row>
    <row r="211" spans="1:12" x14ac:dyDescent="0.2">
      <c r="A211" s="100" t="s">
        <v>335</v>
      </c>
      <c r="B211" s="101" t="s">
        <v>7</v>
      </c>
      <c r="C211" s="102" t="s">
        <v>72</v>
      </c>
      <c r="D211" s="124" t="s">
        <v>330</v>
      </c>
      <c r="E211" s="147" t="s">
        <v>334</v>
      </c>
      <c r="F211" s="153"/>
      <c r="G211" s="129" t="s">
        <v>337</v>
      </c>
      <c r="H211" s="97">
        <v>40000</v>
      </c>
      <c r="I211" s="103">
        <v>15149</v>
      </c>
      <c r="J211" s="104">
        <f t="shared" si="10"/>
        <v>24851</v>
      </c>
      <c r="K211" s="118" t="str">
        <f t="shared" si="11"/>
        <v>00010019000080000300</v>
      </c>
      <c r="L211" s="107" t="s">
        <v>336</v>
      </c>
    </row>
    <row r="212" spans="1:12" x14ac:dyDescent="0.2">
      <c r="A212" s="100" t="s">
        <v>338</v>
      </c>
      <c r="B212" s="101" t="s">
        <v>7</v>
      </c>
      <c r="C212" s="102" t="s">
        <v>72</v>
      </c>
      <c r="D212" s="124" t="s">
        <v>330</v>
      </c>
      <c r="E212" s="147" t="s">
        <v>334</v>
      </c>
      <c r="F212" s="153"/>
      <c r="G212" s="129" t="s">
        <v>340</v>
      </c>
      <c r="H212" s="97">
        <v>40000</v>
      </c>
      <c r="I212" s="103">
        <v>15149</v>
      </c>
      <c r="J212" s="104">
        <f t="shared" si="10"/>
        <v>24851</v>
      </c>
      <c r="K212" s="118" t="str">
        <f t="shared" si="11"/>
        <v>00010019000080000310</v>
      </c>
      <c r="L212" s="107" t="s">
        <v>339</v>
      </c>
    </row>
    <row r="213" spans="1:12" s="84" customFormat="1" x14ac:dyDescent="0.2">
      <c r="A213" s="79" t="s">
        <v>341</v>
      </c>
      <c r="B213" s="78" t="s">
        <v>7</v>
      </c>
      <c r="C213" s="121" t="s">
        <v>72</v>
      </c>
      <c r="D213" s="125" t="s">
        <v>330</v>
      </c>
      <c r="E213" s="150" t="s">
        <v>334</v>
      </c>
      <c r="F213" s="154"/>
      <c r="G213" s="122" t="s">
        <v>342</v>
      </c>
      <c r="H213" s="80">
        <v>40000</v>
      </c>
      <c r="I213" s="81">
        <v>15149</v>
      </c>
      <c r="J213" s="82">
        <f t="shared" si="10"/>
        <v>24851</v>
      </c>
      <c r="K213" s="118" t="str">
        <f t="shared" si="11"/>
        <v>00010019000080000312</v>
      </c>
      <c r="L213" s="83" t="str">
        <f>C213 &amp; D213 &amp;E213 &amp; F213 &amp; G213</f>
        <v>00010019000080000312</v>
      </c>
    </row>
    <row r="214" spans="1:12" x14ac:dyDescent="0.2">
      <c r="A214" s="100" t="s">
        <v>343</v>
      </c>
      <c r="B214" s="101" t="s">
        <v>7</v>
      </c>
      <c r="C214" s="102" t="s">
        <v>72</v>
      </c>
      <c r="D214" s="124" t="s">
        <v>345</v>
      </c>
      <c r="E214" s="147" t="s">
        <v>96</v>
      </c>
      <c r="F214" s="153"/>
      <c r="G214" s="129" t="s">
        <v>72</v>
      </c>
      <c r="H214" s="97">
        <v>3900</v>
      </c>
      <c r="I214" s="103">
        <v>1500</v>
      </c>
      <c r="J214" s="104">
        <f t="shared" si="10"/>
        <v>2400</v>
      </c>
      <c r="K214" s="118" t="str">
        <f t="shared" si="11"/>
        <v>00011000000000000000</v>
      </c>
      <c r="L214" s="107" t="s">
        <v>344</v>
      </c>
    </row>
    <row r="215" spans="1:12" x14ac:dyDescent="0.2">
      <c r="A215" s="100" t="s">
        <v>346</v>
      </c>
      <c r="B215" s="101" t="s">
        <v>7</v>
      </c>
      <c r="C215" s="102" t="s">
        <v>72</v>
      </c>
      <c r="D215" s="124" t="s">
        <v>348</v>
      </c>
      <c r="E215" s="147" t="s">
        <v>96</v>
      </c>
      <c r="F215" s="153"/>
      <c r="G215" s="129" t="s">
        <v>72</v>
      </c>
      <c r="H215" s="97">
        <v>3900</v>
      </c>
      <c r="I215" s="103">
        <v>1500</v>
      </c>
      <c r="J215" s="104">
        <f t="shared" si="10"/>
        <v>2400</v>
      </c>
      <c r="K215" s="118" t="str">
        <f t="shared" si="11"/>
        <v>00011010000000000000</v>
      </c>
      <c r="L215" s="107" t="s">
        <v>347</v>
      </c>
    </row>
    <row r="216" spans="1:12" ht="22.5" x14ac:dyDescent="0.2">
      <c r="A216" s="100" t="s">
        <v>349</v>
      </c>
      <c r="B216" s="101" t="s">
        <v>7</v>
      </c>
      <c r="C216" s="102" t="s">
        <v>72</v>
      </c>
      <c r="D216" s="124" t="s">
        <v>348</v>
      </c>
      <c r="E216" s="147" t="s">
        <v>351</v>
      </c>
      <c r="F216" s="153"/>
      <c r="G216" s="129" t="s">
        <v>72</v>
      </c>
      <c r="H216" s="97">
        <v>3900</v>
      </c>
      <c r="I216" s="103">
        <v>1500</v>
      </c>
      <c r="J216" s="104">
        <f t="shared" si="10"/>
        <v>2400</v>
      </c>
      <c r="K216" s="118" t="str">
        <f t="shared" si="11"/>
        <v>00011019000040080000</v>
      </c>
      <c r="L216" s="107" t="s">
        <v>350</v>
      </c>
    </row>
    <row r="217" spans="1:12" ht="22.5" x14ac:dyDescent="0.2">
      <c r="A217" s="100" t="s">
        <v>122</v>
      </c>
      <c r="B217" s="101" t="s">
        <v>7</v>
      </c>
      <c r="C217" s="102" t="s">
        <v>72</v>
      </c>
      <c r="D217" s="124" t="s">
        <v>348</v>
      </c>
      <c r="E217" s="147" t="s">
        <v>351</v>
      </c>
      <c r="F217" s="153"/>
      <c r="G217" s="129" t="s">
        <v>7</v>
      </c>
      <c r="H217" s="97">
        <v>3900</v>
      </c>
      <c r="I217" s="103">
        <v>1500</v>
      </c>
      <c r="J217" s="104">
        <f t="shared" si="10"/>
        <v>2400</v>
      </c>
      <c r="K217" s="118" t="str">
        <f t="shared" si="11"/>
        <v>00011019000040080200</v>
      </c>
      <c r="L217" s="107" t="s">
        <v>352</v>
      </c>
    </row>
    <row r="218" spans="1:12" ht="22.5" x14ac:dyDescent="0.2">
      <c r="A218" s="100" t="s">
        <v>124</v>
      </c>
      <c r="B218" s="101" t="s">
        <v>7</v>
      </c>
      <c r="C218" s="102" t="s">
        <v>72</v>
      </c>
      <c r="D218" s="124" t="s">
        <v>348</v>
      </c>
      <c r="E218" s="147" t="s">
        <v>351</v>
      </c>
      <c r="F218" s="153"/>
      <c r="G218" s="129" t="s">
        <v>126</v>
      </c>
      <c r="H218" s="97">
        <v>3900</v>
      </c>
      <c r="I218" s="103">
        <v>1500</v>
      </c>
      <c r="J218" s="104">
        <f t="shared" si="10"/>
        <v>2400</v>
      </c>
      <c r="K218" s="118" t="str">
        <f t="shared" si="11"/>
        <v>00011019000040080240</v>
      </c>
      <c r="L218" s="107" t="s">
        <v>353</v>
      </c>
    </row>
    <row r="219" spans="1:12" s="84" customFormat="1" ht="22.5" x14ac:dyDescent="0.2">
      <c r="A219" s="79" t="s">
        <v>127</v>
      </c>
      <c r="B219" s="78" t="s">
        <v>7</v>
      </c>
      <c r="C219" s="121" t="s">
        <v>72</v>
      </c>
      <c r="D219" s="125" t="s">
        <v>348</v>
      </c>
      <c r="E219" s="150" t="s">
        <v>351</v>
      </c>
      <c r="F219" s="154"/>
      <c r="G219" s="122" t="s">
        <v>128</v>
      </c>
      <c r="H219" s="80">
        <v>3900</v>
      </c>
      <c r="I219" s="81">
        <v>1500</v>
      </c>
      <c r="J219" s="82">
        <f t="shared" si="10"/>
        <v>2400</v>
      </c>
      <c r="K219" s="118" t="str">
        <f t="shared" si="11"/>
        <v>00011019000040080244</v>
      </c>
      <c r="L219" s="83" t="str">
        <f>C219 &amp; D219 &amp;E219 &amp; F219 &amp; G219</f>
        <v>00011019000040080244</v>
      </c>
    </row>
    <row r="220" spans="1:12" ht="5.25" hidden="1" customHeight="1" thickBot="1" x14ac:dyDescent="0.25">
      <c r="A220" s="18"/>
      <c r="B220" s="30"/>
      <c r="C220" s="31"/>
      <c r="D220" s="31"/>
      <c r="E220" s="31"/>
      <c r="F220" s="31"/>
      <c r="G220" s="31"/>
      <c r="H220" s="47"/>
      <c r="I220" s="48"/>
      <c r="J220" s="53"/>
      <c r="K220" s="116"/>
    </row>
    <row r="221" spans="1:12" ht="13.5" thickBot="1" x14ac:dyDescent="0.25">
      <c r="A221" s="26"/>
      <c r="B221" s="26"/>
      <c r="C221" s="22"/>
      <c r="D221" s="22"/>
      <c r="E221" s="22"/>
      <c r="F221" s="22"/>
      <c r="G221" s="22"/>
      <c r="H221" s="46"/>
      <c r="I221" s="46"/>
      <c r="J221" s="46"/>
      <c r="K221" s="46"/>
    </row>
    <row r="222" spans="1:12" ht="28.5" customHeight="1" thickBot="1" x14ac:dyDescent="0.25">
      <c r="A222" s="41" t="s">
        <v>18</v>
      </c>
      <c r="B222" s="42">
        <v>450</v>
      </c>
      <c r="C222" s="168" t="s">
        <v>17</v>
      </c>
      <c r="D222" s="169"/>
      <c r="E222" s="169"/>
      <c r="F222" s="169"/>
      <c r="G222" s="170"/>
      <c r="H222" s="54">
        <f>0-H230</f>
        <v>-143575.73000000001</v>
      </c>
      <c r="I222" s="54">
        <f>I15-I69</f>
        <v>-148106.96</v>
      </c>
      <c r="J222" s="93" t="s">
        <v>17</v>
      </c>
    </row>
    <row r="223" spans="1:12" x14ac:dyDescent="0.2">
      <c r="A223" s="26"/>
      <c r="B223" s="29"/>
      <c r="C223" s="22"/>
      <c r="D223" s="22"/>
      <c r="E223" s="22"/>
      <c r="F223" s="22"/>
      <c r="G223" s="22"/>
      <c r="H223" s="22"/>
      <c r="I223" s="22"/>
      <c r="J223" s="22"/>
    </row>
    <row r="224" spans="1:12" ht="15" x14ac:dyDescent="0.25">
      <c r="A224" s="180" t="s">
        <v>32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13"/>
    </row>
    <row r="225" spans="1:12" x14ac:dyDescent="0.2">
      <c r="A225" s="8"/>
      <c r="B225" s="25"/>
      <c r="C225" s="9"/>
      <c r="D225" s="9"/>
      <c r="E225" s="9"/>
      <c r="F225" s="9"/>
      <c r="G225" s="9"/>
      <c r="H225" s="10"/>
      <c r="I225" s="10"/>
      <c r="J225" s="40" t="s">
        <v>27</v>
      </c>
      <c r="K225" s="40"/>
    </row>
    <row r="226" spans="1:12" ht="17.100000000000001" customHeight="1" x14ac:dyDescent="0.2">
      <c r="A226" s="165" t="s">
        <v>39</v>
      </c>
      <c r="B226" s="165" t="s">
        <v>40</v>
      </c>
      <c r="C226" s="190" t="s">
        <v>45</v>
      </c>
      <c r="D226" s="191"/>
      <c r="E226" s="191"/>
      <c r="F226" s="191"/>
      <c r="G226" s="192"/>
      <c r="H226" s="165" t="s">
        <v>42</v>
      </c>
      <c r="I226" s="165" t="s">
        <v>23</v>
      </c>
      <c r="J226" s="165" t="s">
        <v>43</v>
      </c>
      <c r="K226" s="114"/>
    </row>
    <row r="227" spans="1:12" ht="17.100000000000001" customHeight="1" x14ac:dyDescent="0.2">
      <c r="A227" s="166"/>
      <c r="B227" s="166"/>
      <c r="C227" s="193"/>
      <c r="D227" s="194"/>
      <c r="E227" s="194"/>
      <c r="F227" s="194"/>
      <c r="G227" s="195"/>
      <c r="H227" s="166"/>
      <c r="I227" s="166"/>
      <c r="J227" s="166"/>
      <c r="K227" s="114"/>
    </row>
    <row r="228" spans="1:12" ht="17.100000000000001" customHeight="1" x14ac:dyDescent="0.2">
      <c r="A228" s="167"/>
      <c r="B228" s="167"/>
      <c r="C228" s="196"/>
      <c r="D228" s="197"/>
      <c r="E228" s="197"/>
      <c r="F228" s="197"/>
      <c r="G228" s="198"/>
      <c r="H228" s="167"/>
      <c r="I228" s="167"/>
      <c r="J228" s="167"/>
      <c r="K228" s="114"/>
    </row>
    <row r="229" spans="1:12" ht="13.5" thickBot="1" x14ac:dyDescent="0.25">
      <c r="A229" s="70">
        <v>1</v>
      </c>
      <c r="B229" s="12">
        <v>2</v>
      </c>
      <c r="C229" s="199">
        <v>3</v>
      </c>
      <c r="D229" s="200"/>
      <c r="E229" s="200"/>
      <c r="F229" s="200"/>
      <c r="G229" s="201"/>
      <c r="H229" s="13" t="s">
        <v>2</v>
      </c>
      <c r="I229" s="13" t="s">
        <v>25</v>
      </c>
      <c r="J229" s="13" t="s">
        <v>26</v>
      </c>
      <c r="K229" s="115"/>
    </row>
    <row r="230" spans="1:12" ht="12.75" customHeight="1" x14ac:dyDescent="0.2">
      <c r="A230" s="74" t="s">
        <v>33</v>
      </c>
      <c r="B230" s="38" t="s">
        <v>8</v>
      </c>
      <c r="C230" s="181" t="s">
        <v>17</v>
      </c>
      <c r="D230" s="182"/>
      <c r="E230" s="182"/>
      <c r="F230" s="182"/>
      <c r="G230" s="183"/>
      <c r="H230" s="66">
        <f>H232+H237+H242</f>
        <v>143575.73000000001</v>
      </c>
      <c r="I230" s="66">
        <f>I232+I237+I242</f>
        <v>148106.96</v>
      </c>
      <c r="J230" s="92">
        <f>H230-I230</f>
        <v>-4531.2299999999996</v>
      </c>
    </row>
    <row r="231" spans="1:12" ht="12.75" customHeight="1" x14ac:dyDescent="0.2">
      <c r="A231" s="75" t="s">
        <v>11</v>
      </c>
      <c r="B231" s="39"/>
      <c r="C231" s="205"/>
      <c r="D231" s="206"/>
      <c r="E231" s="206"/>
      <c r="F231" s="206"/>
      <c r="G231" s="207"/>
      <c r="H231" s="43"/>
      <c r="I231" s="44"/>
      <c r="J231" s="45"/>
    </row>
    <row r="232" spans="1:12" ht="12.75" customHeight="1" x14ac:dyDescent="0.2">
      <c r="A232" s="74" t="s">
        <v>34</v>
      </c>
      <c r="B232" s="49" t="s">
        <v>12</v>
      </c>
      <c r="C232" s="208" t="s">
        <v>17</v>
      </c>
      <c r="D232" s="209"/>
      <c r="E232" s="209"/>
      <c r="F232" s="209"/>
      <c r="G232" s="210"/>
      <c r="H232" s="52">
        <v>0</v>
      </c>
      <c r="I232" s="52">
        <v>0</v>
      </c>
      <c r="J232" s="89">
        <v>0</v>
      </c>
    </row>
    <row r="233" spans="1:12" ht="12.75" customHeight="1" x14ac:dyDescent="0.2">
      <c r="A233" s="75" t="s">
        <v>10</v>
      </c>
      <c r="B233" s="50"/>
      <c r="C233" s="172"/>
      <c r="D233" s="173"/>
      <c r="E233" s="173"/>
      <c r="F233" s="173"/>
      <c r="G233" s="174"/>
      <c r="H233" s="62"/>
      <c r="I233" s="63"/>
      <c r="J233" s="64"/>
    </row>
    <row r="234" spans="1:12" hidden="1" x14ac:dyDescent="0.2">
      <c r="A234" s="131"/>
      <c r="B234" s="132" t="s">
        <v>12</v>
      </c>
      <c r="C234" s="133"/>
      <c r="D234" s="160"/>
      <c r="E234" s="161"/>
      <c r="F234" s="161"/>
      <c r="G234" s="162"/>
      <c r="H234" s="134"/>
      <c r="I234" s="135"/>
      <c r="J234" s="136"/>
      <c r="K234" s="137" t="str">
        <f>C234 &amp; D234 &amp; G234</f>
        <v/>
      </c>
      <c r="L234" s="138"/>
    </row>
    <row r="235" spans="1:12" s="84" customFormat="1" x14ac:dyDescent="0.2">
      <c r="A235" s="139"/>
      <c r="B235" s="140" t="s">
        <v>12</v>
      </c>
      <c r="C235" s="141"/>
      <c r="D235" s="163"/>
      <c r="E235" s="163"/>
      <c r="F235" s="163"/>
      <c r="G235" s="164"/>
      <c r="H235" s="142"/>
      <c r="I235" s="143"/>
      <c r="J235" s="144">
        <f>H235-I235</f>
        <v>0</v>
      </c>
      <c r="K235" s="145" t="str">
        <f>C235 &amp; D235 &amp; G235</f>
        <v/>
      </c>
      <c r="L235" s="146" t="str">
        <f>C235 &amp; D235 &amp; G235</f>
        <v/>
      </c>
    </row>
    <row r="236" spans="1:12" ht="12.75" hidden="1" customHeight="1" x14ac:dyDescent="0.2">
      <c r="A236" s="76"/>
      <c r="B236" s="17"/>
      <c r="C236" s="14"/>
      <c r="D236" s="14"/>
      <c r="E236" s="14"/>
      <c r="F236" s="14"/>
      <c r="G236" s="14"/>
      <c r="H236" s="34"/>
      <c r="I236" s="35"/>
      <c r="J236" s="55"/>
      <c r="K236" s="117"/>
    </row>
    <row r="237" spans="1:12" ht="12.75" customHeight="1" x14ac:dyDescent="0.2">
      <c r="A237" s="74" t="s">
        <v>35</v>
      </c>
      <c r="B237" s="50" t="s">
        <v>13</v>
      </c>
      <c r="C237" s="172" t="s">
        <v>17</v>
      </c>
      <c r="D237" s="173"/>
      <c r="E237" s="173"/>
      <c r="F237" s="173"/>
      <c r="G237" s="174"/>
      <c r="H237" s="52">
        <v>0</v>
      </c>
      <c r="I237" s="52">
        <v>0</v>
      </c>
      <c r="J237" s="90">
        <v>0</v>
      </c>
    </row>
    <row r="238" spans="1:12" ht="12.75" customHeight="1" x14ac:dyDescent="0.2">
      <c r="A238" s="75" t="s">
        <v>10</v>
      </c>
      <c r="B238" s="50"/>
      <c r="C238" s="172"/>
      <c r="D238" s="173"/>
      <c r="E238" s="173"/>
      <c r="F238" s="173"/>
      <c r="G238" s="174"/>
      <c r="H238" s="62"/>
      <c r="I238" s="63"/>
      <c r="J238" s="64"/>
    </row>
    <row r="239" spans="1:12" ht="12.75" hidden="1" customHeight="1" x14ac:dyDescent="0.2">
      <c r="A239" s="131"/>
      <c r="B239" s="132" t="s">
        <v>13</v>
      </c>
      <c r="C239" s="133"/>
      <c r="D239" s="160"/>
      <c r="E239" s="161"/>
      <c r="F239" s="161"/>
      <c r="G239" s="162"/>
      <c r="H239" s="134"/>
      <c r="I239" s="135"/>
      <c r="J239" s="136"/>
      <c r="K239" s="137" t="str">
        <f>C239 &amp; D239 &amp; G239</f>
        <v/>
      </c>
      <c r="L239" s="138"/>
    </row>
    <row r="240" spans="1:12" s="84" customFormat="1" x14ac:dyDescent="0.2">
      <c r="A240" s="139"/>
      <c r="B240" s="140" t="s">
        <v>13</v>
      </c>
      <c r="C240" s="141"/>
      <c r="D240" s="163"/>
      <c r="E240" s="163"/>
      <c r="F240" s="163"/>
      <c r="G240" s="164"/>
      <c r="H240" s="142"/>
      <c r="I240" s="143"/>
      <c r="J240" s="144">
        <f>H240-I240</f>
        <v>0</v>
      </c>
      <c r="K240" s="145" t="str">
        <f>C240 &amp; D240 &amp; G240</f>
        <v/>
      </c>
      <c r="L240" s="146" t="str">
        <f>C240 &amp; D240 &amp; G240</f>
        <v/>
      </c>
    </row>
    <row r="241" spans="1:12" ht="12.75" hidden="1" customHeight="1" x14ac:dyDescent="0.2">
      <c r="A241" s="76"/>
      <c r="B241" s="16"/>
      <c r="C241" s="14"/>
      <c r="D241" s="14"/>
      <c r="E241" s="14"/>
      <c r="F241" s="14"/>
      <c r="G241" s="14"/>
      <c r="H241" s="34"/>
      <c r="I241" s="35"/>
      <c r="J241" s="55"/>
      <c r="K241" s="117"/>
    </row>
    <row r="242" spans="1:12" ht="12.75" customHeight="1" x14ac:dyDescent="0.2">
      <c r="A242" s="74" t="s">
        <v>16</v>
      </c>
      <c r="B242" s="50" t="s">
        <v>9</v>
      </c>
      <c r="C242" s="177" t="s">
        <v>53</v>
      </c>
      <c r="D242" s="178"/>
      <c r="E242" s="178"/>
      <c r="F242" s="178"/>
      <c r="G242" s="179"/>
      <c r="H242" s="52">
        <v>143575.73000000001</v>
      </c>
      <c r="I242" s="52">
        <v>148106.96</v>
      </c>
      <c r="J242" s="91">
        <f>H242-I242</f>
        <v>-4531.2299999999996</v>
      </c>
    </row>
    <row r="243" spans="1:12" ht="22.5" x14ac:dyDescent="0.2">
      <c r="A243" s="74" t="s">
        <v>54</v>
      </c>
      <c r="B243" s="50" t="s">
        <v>9</v>
      </c>
      <c r="C243" s="177" t="s">
        <v>55</v>
      </c>
      <c r="D243" s="178"/>
      <c r="E243" s="178"/>
      <c r="F243" s="178"/>
      <c r="G243" s="179"/>
      <c r="H243" s="52">
        <v>143575.73000000001</v>
      </c>
      <c r="I243" s="52">
        <v>148106.96</v>
      </c>
      <c r="J243" s="91">
        <f>H243-I243</f>
        <v>-4531.2299999999996</v>
      </c>
    </row>
    <row r="244" spans="1:12" ht="35.25" customHeight="1" x14ac:dyDescent="0.2">
      <c r="A244" s="74" t="s">
        <v>57</v>
      </c>
      <c r="B244" s="50" t="s">
        <v>9</v>
      </c>
      <c r="C244" s="177" t="s">
        <v>56</v>
      </c>
      <c r="D244" s="178"/>
      <c r="E244" s="178"/>
      <c r="F244" s="178"/>
      <c r="G244" s="179"/>
      <c r="H244" s="52">
        <v>0</v>
      </c>
      <c r="I244" s="52">
        <v>0</v>
      </c>
      <c r="J244" s="91">
        <f>H244-I244</f>
        <v>0</v>
      </c>
    </row>
    <row r="245" spans="1:12" x14ac:dyDescent="0.2">
      <c r="A245" s="109" t="s">
        <v>84</v>
      </c>
      <c r="B245" s="110" t="s">
        <v>14</v>
      </c>
      <c r="C245" s="108" t="s">
        <v>72</v>
      </c>
      <c r="D245" s="155" t="s">
        <v>83</v>
      </c>
      <c r="E245" s="156"/>
      <c r="F245" s="156"/>
      <c r="G245" s="157"/>
      <c r="H245" s="97">
        <v>-5051580</v>
      </c>
      <c r="I245" s="97">
        <v>-1820620.74</v>
      </c>
      <c r="J245" s="112" t="s">
        <v>58</v>
      </c>
      <c r="K245" s="107" t="str">
        <f t="shared" ref="K245:K252" si="12">C245 &amp; D245 &amp; G245</f>
        <v>00001050000000000500</v>
      </c>
      <c r="L245" s="107" t="s">
        <v>85</v>
      </c>
    </row>
    <row r="246" spans="1:12" x14ac:dyDescent="0.2">
      <c r="A246" s="109" t="s">
        <v>87</v>
      </c>
      <c r="B246" s="110" t="s">
        <v>14</v>
      </c>
      <c r="C246" s="108" t="s">
        <v>72</v>
      </c>
      <c r="D246" s="155" t="s">
        <v>86</v>
      </c>
      <c r="E246" s="156"/>
      <c r="F246" s="156"/>
      <c r="G246" s="157"/>
      <c r="H246" s="97">
        <v>-5051580</v>
      </c>
      <c r="I246" s="97">
        <v>-1820620.74</v>
      </c>
      <c r="J246" s="112" t="s">
        <v>58</v>
      </c>
      <c r="K246" s="107" t="str">
        <f t="shared" si="12"/>
        <v>00001050200000000500</v>
      </c>
      <c r="L246" s="107" t="s">
        <v>88</v>
      </c>
    </row>
    <row r="247" spans="1:12" ht="22.5" x14ac:dyDescent="0.2">
      <c r="A247" s="109" t="s">
        <v>90</v>
      </c>
      <c r="B247" s="110" t="s">
        <v>14</v>
      </c>
      <c r="C247" s="108" t="s">
        <v>72</v>
      </c>
      <c r="D247" s="155" t="s">
        <v>89</v>
      </c>
      <c r="E247" s="156"/>
      <c r="F247" s="156"/>
      <c r="G247" s="157"/>
      <c r="H247" s="97">
        <v>-5051580</v>
      </c>
      <c r="I247" s="97">
        <v>-1820620.74</v>
      </c>
      <c r="J247" s="112" t="s">
        <v>58</v>
      </c>
      <c r="K247" s="107" t="str">
        <f t="shared" si="12"/>
        <v>00001050201000000510</v>
      </c>
      <c r="L247" s="107" t="s">
        <v>91</v>
      </c>
    </row>
    <row r="248" spans="1:12" ht="22.5" x14ac:dyDescent="0.2">
      <c r="A248" s="95" t="s">
        <v>93</v>
      </c>
      <c r="B248" s="111" t="s">
        <v>14</v>
      </c>
      <c r="C248" s="123" t="s">
        <v>72</v>
      </c>
      <c r="D248" s="158" t="s">
        <v>92</v>
      </c>
      <c r="E248" s="158"/>
      <c r="F248" s="158"/>
      <c r="G248" s="159"/>
      <c r="H248" s="77">
        <v>-5051580</v>
      </c>
      <c r="I248" s="77">
        <v>-1820620.74</v>
      </c>
      <c r="J248" s="65" t="s">
        <v>17</v>
      </c>
      <c r="K248" s="107" t="str">
        <f t="shared" si="12"/>
        <v>00001050201100000510</v>
      </c>
      <c r="L248" s="4" t="str">
        <f>C248 &amp; D248 &amp; G248</f>
        <v>00001050201100000510</v>
      </c>
    </row>
    <row r="249" spans="1:12" x14ac:dyDescent="0.2">
      <c r="A249" s="109" t="s">
        <v>71</v>
      </c>
      <c r="B249" s="110" t="s">
        <v>15</v>
      </c>
      <c r="C249" s="108" t="s">
        <v>72</v>
      </c>
      <c r="D249" s="155" t="s">
        <v>73</v>
      </c>
      <c r="E249" s="156"/>
      <c r="F249" s="156"/>
      <c r="G249" s="157"/>
      <c r="H249" s="97">
        <v>5195155.7300000004</v>
      </c>
      <c r="I249" s="97">
        <v>1968727.7</v>
      </c>
      <c r="J249" s="112" t="s">
        <v>58</v>
      </c>
      <c r="K249" s="107" t="str">
        <f t="shared" si="12"/>
        <v>00001050000000000600</v>
      </c>
      <c r="L249" s="107" t="s">
        <v>74</v>
      </c>
    </row>
    <row r="250" spans="1:12" x14ac:dyDescent="0.2">
      <c r="A250" s="109" t="s">
        <v>75</v>
      </c>
      <c r="B250" s="110" t="s">
        <v>15</v>
      </c>
      <c r="C250" s="108" t="s">
        <v>72</v>
      </c>
      <c r="D250" s="155" t="s">
        <v>76</v>
      </c>
      <c r="E250" s="156"/>
      <c r="F250" s="156"/>
      <c r="G250" s="157"/>
      <c r="H250" s="97">
        <v>5195155.7300000004</v>
      </c>
      <c r="I250" s="97">
        <v>1968727.7</v>
      </c>
      <c r="J250" s="112" t="s">
        <v>58</v>
      </c>
      <c r="K250" s="107" t="str">
        <f t="shared" si="12"/>
        <v>00001050200000000600</v>
      </c>
      <c r="L250" s="107" t="s">
        <v>77</v>
      </c>
    </row>
    <row r="251" spans="1:12" ht="22.5" x14ac:dyDescent="0.2">
      <c r="A251" s="109" t="s">
        <v>78</v>
      </c>
      <c r="B251" s="110" t="s">
        <v>15</v>
      </c>
      <c r="C251" s="108" t="s">
        <v>72</v>
      </c>
      <c r="D251" s="155" t="s">
        <v>79</v>
      </c>
      <c r="E251" s="156"/>
      <c r="F251" s="156"/>
      <c r="G251" s="157"/>
      <c r="H251" s="97">
        <v>5195155.7300000004</v>
      </c>
      <c r="I251" s="97">
        <v>1968727.7</v>
      </c>
      <c r="J251" s="112" t="s">
        <v>58</v>
      </c>
      <c r="K251" s="107" t="str">
        <f t="shared" si="12"/>
        <v>00001050201000000610</v>
      </c>
      <c r="L251" s="107" t="s">
        <v>80</v>
      </c>
    </row>
    <row r="252" spans="1:12" ht="22.5" x14ac:dyDescent="0.2">
      <c r="A252" s="96" t="s">
        <v>81</v>
      </c>
      <c r="B252" s="111" t="s">
        <v>15</v>
      </c>
      <c r="C252" s="123" t="s">
        <v>72</v>
      </c>
      <c r="D252" s="158" t="s">
        <v>82</v>
      </c>
      <c r="E252" s="158"/>
      <c r="F252" s="158"/>
      <c r="G252" s="159"/>
      <c r="H252" s="98">
        <v>5195155.7300000004</v>
      </c>
      <c r="I252" s="98">
        <v>1968727.7</v>
      </c>
      <c r="J252" s="99" t="s">
        <v>17</v>
      </c>
      <c r="K252" s="106" t="str">
        <f t="shared" si="12"/>
        <v>00001050201100000610</v>
      </c>
      <c r="L252" s="4" t="str">
        <f>C252 &amp; D252 &amp; G252</f>
        <v>00001050201100000610</v>
      </c>
    </row>
    <row r="253" spans="1:12" x14ac:dyDescent="0.2">
      <c r="A253" s="26"/>
      <c r="B253" s="29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2" x14ac:dyDescent="0.2">
      <c r="A254" s="26"/>
      <c r="B254" s="29"/>
      <c r="C254" s="22"/>
      <c r="D254" s="22"/>
      <c r="E254" s="22"/>
      <c r="F254" s="22"/>
      <c r="G254" s="22"/>
      <c r="H254" s="22"/>
      <c r="I254" s="22"/>
      <c r="J254" s="22"/>
      <c r="K254" s="94"/>
      <c r="L254" s="94"/>
    </row>
    <row r="255" spans="1:12" ht="21.75" customHeight="1" x14ac:dyDescent="0.2">
      <c r="A255" s="24" t="s">
        <v>48</v>
      </c>
      <c r="B255" s="175"/>
      <c r="C255" s="175"/>
      <c r="D255" s="175"/>
      <c r="E255" s="29"/>
      <c r="F255" s="29"/>
      <c r="G255" s="22"/>
      <c r="H255" s="68" t="s">
        <v>50</v>
      </c>
      <c r="I255" s="67"/>
      <c r="J255" s="67"/>
      <c r="K255" s="94"/>
      <c r="L255" s="94"/>
    </row>
    <row r="256" spans="1:12" x14ac:dyDescent="0.2">
      <c r="A256" s="3" t="s">
        <v>46</v>
      </c>
      <c r="B256" s="171" t="s">
        <v>47</v>
      </c>
      <c r="C256" s="171"/>
      <c r="D256" s="171"/>
      <c r="E256" s="29"/>
      <c r="F256" s="29"/>
      <c r="G256" s="22"/>
      <c r="H256" s="22"/>
      <c r="I256" s="69" t="s">
        <v>51</v>
      </c>
      <c r="J256" s="29" t="s">
        <v>47</v>
      </c>
      <c r="K256" s="94"/>
      <c r="L256" s="94"/>
    </row>
    <row r="257" spans="1:12" x14ac:dyDescent="0.2">
      <c r="A257" s="3"/>
      <c r="B257" s="29"/>
      <c r="C257" s="22"/>
      <c r="D257" s="22"/>
      <c r="E257" s="22"/>
      <c r="F257" s="22"/>
      <c r="G257" s="22"/>
      <c r="H257" s="22"/>
      <c r="I257" s="22"/>
      <c r="J257" s="22"/>
      <c r="K257" s="94"/>
      <c r="L257" s="94"/>
    </row>
    <row r="258" spans="1:12" ht="21.75" customHeight="1" x14ac:dyDescent="0.2">
      <c r="A258" s="3" t="s">
        <v>49</v>
      </c>
      <c r="B258" s="176"/>
      <c r="C258" s="176"/>
      <c r="D258" s="176"/>
      <c r="E258" s="120"/>
      <c r="F258" s="120"/>
      <c r="G258" s="22"/>
      <c r="H258" s="22"/>
      <c r="I258" s="22"/>
      <c r="J258" s="22"/>
      <c r="K258" s="94"/>
      <c r="L258" s="94"/>
    </row>
    <row r="259" spans="1:12" x14ac:dyDescent="0.2">
      <c r="A259" s="3" t="s">
        <v>46</v>
      </c>
      <c r="B259" s="171" t="s">
        <v>47</v>
      </c>
      <c r="C259" s="171"/>
      <c r="D259" s="171"/>
      <c r="E259" s="29"/>
      <c r="F259" s="29"/>
      <c r="G259" s="22"/>
      <c r="H259" s="22"/>
      <c r="I259" s="22"/>
      <c r="J259" s="22"/>
      <c r="K259" s="94"/>
      <c r="L259" s="94"/>
    </row>
    <row r="260" spans="1:12" x14ac:dyDescent="0.2">
      <c r="A260" s="3"/>
      <c r="B260" s="29"/>
      <c r="C260" s="22"/>
      <c r="D260" s="22"/>
      <c r="E260" s="22"/>
      <c r="F260" s="22"/>
      <c r="G260" s="22"/>
      <c r="H260" s="22"/>
      <c r="I260" s="22"/>
      <c r="J260" s="22"/>
      <c r="K260" s="94"/>
      <c r="L260" s="94"/>
    </row>
    <row r="261" spans="1:12" x14ac:dyDescent="0.2">
      <c r="A261" s="3" t="s">
        <v>31</v>
      </c>
      <c r="B261" s="29"/>
      <c r="C261" s="22"/>
      <c r="D261" s="22"/>
      <c r="E261" s="22"/>
      <c r="F261" s="22"/>
      <c r="G261" s="22"/>
      <c r="H261" s="22"/>
      <c r="I261" s="22"/>
      <c r="J261" s="22"/>
      <c r="K261" s="94"/>
      <c r="L261" s="94"/>
    </row>
    <row r="262" spans="1:12" x14ac:dyDescent="0.2">
      <c r="A262" s="26"/>
      <c r="B262" s="29"/>
      <c r="C262" s="22"/>
      <c r="D262" s="22"/>
      <c r="E262" s="22"/>
      <c r="F262" s="22"/>
      <c r="G262" s="22"/>
      <c r="H262" s="22"/>
      <c r="I262" s="22"/>
      <c r="J262" s="22"/>
      <c r="K262" s="94"/>
      <c r="L262" s="94"/>
    </row>
    <row r="263" spans="1:12" x14ac:dyDescent="0.2">
      <c r="K263" s="94"/>
      <c r="L263" s="94"/>
    </row>
    <row r="264" spans="1:12" x14ac:dyDescent="0.2">
      <c r="K264" s="94"/>
      <c r="L264" s="94"/>
    </row>
    <row r="265" spans="1:12" x14ac:dyDescent="0.2">
      <c r="K265" s="94"/>
      <c r="L265" s="94"/>
    </row>
    <row r="266" spans="1:12" x14ac:dyDescent="0.2">
      <c r="K266" s="94"/>
      <c r="L266" s="94"/>
    </row>
    <row r="267" spans="1:12" x14ac:dyDescent="0.2">
      <c r="K267" s="94"/>
      <c r="L267" s="126"/>
    </row>
    <row r="268" spans="1:12" x14ac:dyDescent="0.2">
      <c r="K268" s="94"/>
      <c r="L268" s="94"/>
    </row>
  </sheetData>
  <mergeCells count="252">
    <mergeCell ref="C69:G69"/>
    <mergeCell ref="C65:G67"/>
    <mergeCell ref="D234:G234"/>
    <mergeCell ref="C229:G229"/>
    <mergeCell ref="C230:G230"/>
    <mergeCell ref="C231:G231"/>
    <mergeCell ref="C232:G232"/>
    <mergeCell ref="C68:G68"/>
    <mergeCell ref="A224:J224"/>
    <mergeCell ref="C70:G70"/>
    <mergeCell ref="H226:H228"/>
    <mergeCell ref="C226:G228"/>
    <mergeCell ref="A226:A228"/>
    <mergeCell ref="H65:H67"/>
    <mergeCell ref="B65:B67"/>
    <mergeCell ref="A63:J63"/>
    <mergeCell ref="J65:J67"/>
    <mergeCell ref="I65:I67"/>
    <mergeCell ref="C14:G14"/>
    <mergeCell ref="C16:G16"/>
    <mergeCell ref="D29:G29"/>
    <mergeCell ref="D30:G30"/>
    <mergeCell ref="D31:G31"/>
    <mergeCell ref="D32:G32"/>
    <mergeCell ref="A65:A67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226:B228"/>
    <mergeCell ref="J226:J228"/>
    <mergeCell ref="I226:I228"/>
    <mergeCell ref="C222:G222"/>
    <mergeCell ref="B259:D259"/>
    <mergeCell ref="C233:G233"/>
    <mergeCell ref="C237:G237"/>
    <mergeCell ref="C238:G238"/>
    <mergeCell ref="B255:D255"/>
    <mergeCell ref="B258:D258"/>
    <mergeCell ref="C242:G242"/>
    <mergeCell ref="C244:G244"/>
    <mergeCell ref="B256:D256"/>
    <mergeCell ref="C243:G243"/>
    <mergeCell ref="D235:G235"/>
    <mergeCell ref="D245:G245"/>
    <mergeCell ref="D249:G249"/>
    <mergeCell ref="D250:G250"/>
    <mergeCell ref="D251:G251"/>
    <mergeCell ref="D252:G252"/>
    <mergeCell ref="D247:G247"/>
    <mergeCell ref="D248:G248"/>
    <mergeCell ref="D246:G246"/>
    <mergeCell ref="D239:G239"/>
    <mergeCell ref="D240:G240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D26:G26"/>
    <mergeCell ref="D27:G27"/>
    <mergeCell ref="D28:G28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3:G33"/>
    <mergeCell ref="D34:G34"/>
    <mergeCell ref="D35:G35"/>
    <mergeCell ref="D36:G36"/>
    <mergeCell ref="D37:G37"/>
    <mergeCell ref="E216:F216"/>
    <mergeCell ref="E217:F217"/>
    <mergeCell ref="E218:F218"/>
    <mergeCell ref="E219:F219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58:G58"/>
    <mergeCell ref="D59:G59"/>
    <mergeCell ref="D60:G60"/>
    <mergeCell ref="D53:G53"/>
    <mergeCell ref="D54:G54"/>
    <mergeCell ref="D55:G55"/>
    <mergeCell ref="D56:G56"/>
    <mergeCell ref="D57:G57"/>
    <mergeCell ref="D48:G48"/>
    <mergeCell ref="D49:G49"/>
    <mergeCell ref="D50:G50"/>
    <mergeCell ref="D51:G51"/>
    <mergeCell ref="D52:G5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1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Взвад</cp:lastModifiedBy>
  <dcterms:created xsi:type="dcterms:W3CDTF">2009-02-13T09:10:05Z</dcterms:created>
  <dcterms:modified xsi:type="dcterms:W3CDTF">2016-09-01T05:32:32Z</dcterms:modified>
</cp:coreProperties>
</file>